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D:\Users\pc7001.AD\Downloads\"/>
    </mc:Choice>
  </mc:AlternateContent>
  <xr:revisionPtr revIDLastSave="0" documentId="13_ncr:1_{D863FF30-4F16-45DF-8CF8-5167588A1FCA}" xr6:coauthVersionLast="47" xr6:coauthVersionMax="47" xr10:uidLastSave="{00000000-0000-0000-0000-000000000000}"/>
  <bookViews>
    <workbookView xWindow="-120" yWindow="-120" windowWidth="29040" windowHeight="15720" xr2:uid="{751F3278-522D-4978-8A94-C36325489EC4}"/>
  </bookViews>
  <sheets>
    <sheet name="物品用" sheetId="1" r:id="rId1"/>
  </sheets>
  <definedNames>
    <definedName name="_xlnm._FilterDatabase" localSheetId="0" hidden="1">物品用!$A$13:$AI$15</definedName>
    <definedName name="_xlnm.Print_Area" localSheetId="0">物品用!$A$1:$AI$35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4" i="1" l="1" a="1"/>
  <c r="AI14" i="1" s="1"/>
  <c r="AI17" i="1" a="1"/>
  <c r="AI17" i="1" s="1"/>
  <c r="AI18" i="1" a="1"/>
  <c r="AI18" i="1" s="1"/>
  <c r="AI19" i="1" a="1"/>
  <c r="AI19" i="1" s="1"/>
  <c r="AI16" i="1" a="1"/>
  <c r="AI16" i="1" s="1"/>
  <c r="AI15" i="1" a="1"/>
  <c r="AI15" i="1" s="1"/>
  <c r="AF23" i="1"/>
  <c r="AG23" i="1" s="1"/>
  <c r="AF24" i="1"/>
  <c r="AG24" i="1" s="1"/>
  <c r="AF25" i="1"/>
  <c r="AH25" i="1" s="1"/>
  <c r="Q20" i="1"/>
  <c r="AH23" i="1" l="1"/>
  <c r="AI24" i="1"/>
  <c r="AI25" i="1"/>
  <c r="AG20" i="1"/>
  <c r="AH24" i="1" l="1"/>
  <c r="AI23" i="1"/>
  <c r="J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<sst xmlns="http://schemas.openxmlformats.org/spreadsheetml/2006/main" count="73" uniqueCount="58">
  <si>
    <t>検収依頼書（納品書兼請求書）</t>
    <rPh sb="0" eb="4">
      <t>ケンシュウイライ</t>
    </rPh>
    <rPh sb="4" eb="5">
      <t>ショ</t>
    </rPh>
    <rPh sb="6" eb="9">
      <t>ノウヒンショ</t>
    </rPh>
    <rPh sb="9" eb="10">
      <t>ケン</t>
    </rPh>
    <rPh sb="10" eb="13">
      <t>セイキュウショ</t>
    </rPh>
    <phoneticPr fontId="2"/>
  </si>
  <si>
    <t>会社名</t>
    <phoneticPr fontId="2"/>
  </si>
  <si>
    <t>下記のとおり申請致します。</t>
    <rPh sb="0" eb="2">
      <t>カキ</t>
    </rPh>
    <rPh sb="6" eb="8">
      <t>シンセイ</t>
    </rPh>
    <rPh sb="8" eb="9">
      <t>イタ</t>
    </rPh>
    <phoneticPr fontId="2"/>
  </si>
  <si>
    <t>種　別</t>
    <rPh sb="0" eb="1">
      <t>シュ</t>
    </rPh>
    <rPh sb="2" eb="3">
      <t>ベツ</t>
    </rPh>
    <phoneticPr fontId="2"/>
  </si>
  <si>
    <t>口座番号</t>
    <rPh sb="0" eb="2">
      <t>コウザ</t>
    </rPh>
    <rPh sb="2" eb="4">
      <t>バンゴウ</t>
    </rPh>
    <phoneticPr fontId="2"/>
  </si>
  <si>
    <t>口座名義(ｶﾅ)</t>
    <rPh sb="0" eb="2">
      <t>コウザ</t>
    </rPh>
    <rPh sb="2" eb="4">
      <t>メイギ</t>
    </rPh>
    <phoneticPr fontId="2"/>
  </si>
  <si>
    <t>納入日（納入期間）</t>
    <phoneticPr fontId="2"/>
  </si>
  <si>
    <t>～</t>
    <phoneticPr fontId="2"/>
  </si>
  <si>
    <t>契約金額</t>
    <rPh sb="0" eb="2">
      <t>ケイヤク</t>
    </rPh>
    <rPh sb="2" eb="4">
      <t>キンガク</t>
    </rPh>
    <phoneticPr fontId="2"/>
  </si>
  <si>
    <t>前月迄納品</t>
    <rPh sb="0" eb="2">
      <t>ゼンゲツ</t>
    </rPh>
    <rPh sb="2" eb="3">
      <t>マデ</t>
    </rPh>
    <rPh sb="3" eb="5">
      <t>ノウヒン</t>
    </rPh>
    <phoneticPr fontId="2"/>
  </si>
  <si>
    <t>当月納品</t>
    <rPh sb="0" eb="2">
      <t>トウゲツ</t>
    </rPh>
    <rPh sb="2" eb="4">
      <t>ノウヒン</t>
    </rPh>
    <phoneticPr fontId="2"/>
  </si>
  <si>
    <t>納品累計</t>
    <rPh sb="0" eb="2">
      <t>ノウヒン</t>
    </rPh>
    <rPh sb="2" eb="4">
      <t>ルイケイ</t>
    </rPh>
    <phoneticPr fontId="2"/>
  </si>
  <si>
    <t>受注
年度</t>
    <phoneticPr fontId="2"/>
  </si>
  <si>
    <t>受注№</t>
    <phoneticPr fontId="2"/>
  </si>
  <si>
    <t>枝番</t>
    <phoneticPr fontId="2"/>
  </si>
  <si>
    <t>工事名称</t>
  </si>
  <si>
    <t>部材</t>
  </si>
  <si>
    <t>図面</t>
  </si>
  <si>
    <t>部品</t>
  </si>
  <si>
    <t>手配番号</t>
  </si>
  <si>
    <t>管理品名</t>
  </si>
  <si>
    <t>仕様</t>
  </si>
  <si>
    <t>在庫</t>
  </si>
  <si>
    <t>仕入先名</t>
  </si>
  <si>
    <t>発注日</t>
  </si>
  <si>
    <t>予算</t>
  </si>
  <si>
    <t>発注数</t>
  </si>
  <si>
    <t>単価</t>
  </si>
  <si>
    <t>発注金額(税抜)</t>
    <rPh sb="5" eb="6">
      <t>ゼイ</t>
    </rPh>
    <rPh sb="6" eb="7">
      <t>ヌ</t>
    </rPh>
    <phoneticPr fontId="2"/>
  </si>
  <si>
    <t>金額(税抜)</t>
    <rPh sb="0" eb="2">
      <t>キンガク</t>
    </rPh>
    <rPh sb="3" eb="4">
      <t>ゼイ</t>
    </rPh>
    <rPh sb="4" eb="5">
      <t>ヌ</t>
    </rPh>
    <phoneticPr fontId="2"/>
  </si>
  <si>
    <t>金額(税抜)</t>
    <rPh sb="3" eb="4">
      <t>ゼイ</t>
    </rPh>
    <rPh sb="4" eb="5">
      <t>ヌ</t>
    </rPh>
    <phoneticPr fontId="2"/>
  </si>
  <si>
    <t>契約金額総額(税抜)</t>
    <phoneticPr fontId="2"/>
  </si>
  <si>
    <t>当月納品金額</t>
    <rPh sb="0" eb="2">
      <t>トウゲツ</t>
    </rPh>
    <rPh sb="2" eb="4">
      <t>ノウヒン</t>
    </rPh>
    <rPh sb="4" eb="6">
      <t>キンガク</t>
    </rPh>
    <phoneticPr fontId="2"/>
  </si>
  <si>
    <t>当月合計</t>
    <phoneticPr fontId="8"/>
  </si>
  <si>
    <t>消費税額合計</t>
    <phoneticPr fontId="8"/>
  </si>
  <si>
    <t>10%</t>
  </si>
  <si>
    <t>8%(軽)</t>
    <rPh sb="3" eb="4">
      <t>ケイ</t>
    </rPh>
    <phoneticPr fontId="8"/>
  </si>
  <si>
    <t>太枠内取引先記入項目</t>
    <rPh sb="0" eb="2">
      <t>フトワク</t>
    </rPh>
    <rPh sb="2" eb="3">
      <t>ナイ</t>
    </rPh>
    <rPh sb="3" eb="5">
      <t>トリヒキ</t>
    </rPh>
    <rPh sb="5" eb="6">
      <t>サキ</t>
    </rPh>
    <rPh sb="6" eb="8">
      <t>キニュウ</t>
    </rPh>
    <rPh sb="8" eb="10">
      <t>コウモク</t>
    </rPh>
    <phoneticPr fontId="2"/>
  </si>
  <si>
    <t>非課税･対象外</t>
    <rPh sb="0" eb="3">
      <t>ヒカゼイ</t>
    </rPh>
    <rPh sb="4" eb="7">
      <t>タイショウガイ</t>
    </rPh>
    <phoneticPr fontId="8"/>
  </si>
  <si>
    <t>※1.本書がない場合は検収を計上することが出来ませんのでご注意ください。</t>
    <rPh sb="3" eb="5">
      <t>ホンショ</t>
    </rPh>
    <rPh sb="8" eb="10">
      <t>バアイ</t>
    </rPh>
    <rPh sb="11" eb="13">
      <t>ケンシュウ</t>
    </rPh>
    <rPh sb="14" eb="16">
      <t>ケイジョウ</t>
    </rPh>
    <rPh sb="21" eb="23">
      <t>デキ</t>
    </rPh>
    <rPh sb="29" eb="31">
      <t>チュウイ</t>
    </rPh>
    <phoneticPr fontId="2"/>
  </si>
  <si>
    <t>※2.納入及び検定完了後、押印の上直ちに本書を提出してください。</t>
    <rPh sb="3" eb="5">
      <t>ノウニュウ</t>
    </rPh>
    <rPh sb="5" eb="6">
      <t>オヨ</t>
    </rPh>
    <rPh sb="7" eb="9">
      <t>ケンテイ</t>
    </rPh>
    <rPh sb="9" eb="12">
      <t>カンリョウゴ</t>
    </rPh>
    <rPh sb="13" eb="15">
      <t>オウイン</t>
    </rPh>
    <rPh sb="16" eb="17">
      <t>ウエ</t>
    </rPh>
    <rPh sb="17" eb="18">
      <t>タダ</t>
    </rPh>
    <rPh sb="20" eb="22">
      <t>ホンショ</t>
    </rPh>
    <rPh sb="23" eb="25">
      <t>テイシュツ</t>
    </rPh>
    <phoneticPr fontId="2"/>
  </si>
  <si>
    <t>※3.分割納入を行う場合は、この原紙を複写して使用してください。</t>
    <rPh sb="3" eb="5">
      <t>ブンカツ</t>
    </rPh>
    <rPh sb="5" eb="7">
      <t>ノウニュウ</t>
    </rPh>
    <rPh sb="8" eb="9">
      <t>オコナ</t>
    </rPh>
    <rPh sb="10" eb="12">
      <t>バアイ</t>
    </rPh>
    <rPh sb="16" eb="18">
      <t>ゲンシ</t>
    </rPh>
    <rPh sb="19" eb="21">
      <t>フクシャ</t>
    </rPh>
    <rPh sb="23" eb="25">
      <t>シヨウ</t>
    </rPh>
    <phoneticPr fontId="2"/>
  </si>
  <si>
    <t>税込金額合計</t>
  </si>
  <si>
    <t>(税抜)</t>
  </si>
  <si>
    <t>申請日(発行日)</t>
    <phoneticPr fontId="2"/>
  </si>
  <si>
    <t>仕入先コード</t>
    <phoneticPr fontId="2"/>
  </si>
  <si>
    <t>登録番号</t>
  </si>
  <si>
    <t>請求金額合計
（税込）</t>
    <phoneticPr fontId="2"/>
  </si>
  <si>
    <t>支店名</t>
    <rPh sb="0" eb="3">
      <t>シテンメイ</t>
    </rPh>
    <phoneticPr fontId="2"/>
  </si>
  <si>
    <t>消費
税率</t>
    <rPh sb="0" eb="3">
      <t>ショウヒゼイ</t>
    </rPh>
    <rPh sb="3" eb="5">
      <t>ゼイリツリツ</t>
    </rPh>
    <phoneticPr fontId="2"/>
  </si>
  <si>
    <t>税率</t>
    <rPh sb="0" eb="2">
      <t>ゼイリツ</t>
    </rPh>
    <phoneticPr fontId="6"/>
  </si>
  <si>
    <t>佐藤鉄工 株式会社　御中</t>
    <rPh sb="0" eb="4">
      <t>サトウテッコウ</t>
    </rPh>
    <rPh sb="5" eb="9">
      <t>カブ</t>
    </rPh>
    <rPh sb="10" eb="12">
      <t>オンチュウ</t>
    </rPh>
    <phoneticPr fontId="2"/>
  </si>
  <si>
    <t>下記合計欄は、「当月納品」・「消費税率」にもとづき、自動集計します。
消費税小数点以下の端数処理が異なる場合は消費税額合計を修正ください。</t>
    <rPh sb="0" eb="2">
      <t>カキ</t>
    </rPh>
    <rPh sb="2" eb="4">
      <t>ゴウケイ</t>
    </rPh>
    <rPh sb="8" eb="10">
      <t>トウゲツ</t>
    </rPh>
    <rPh sb="10" eb="12">
      <t>ノウヒン</t>
    </rPh>
    <rPh sb="15" eb="18">
      <t>ショウヒゼイ</t>
    </rPh>
    <rPh sb="55" eb="58">
      <t>ショウヒゼイ</t>
    </rPh>
    <rPh sb="58" eb="59">
      <t>ガク</t>
    </rPh>
    <rPh sb="59" eb="61">
      <t>ゴウケイ</t>
    </rPh>
    <phoneticPr fontId="2"/>
  </si>
  <si>
    <t>住所</t>
    <phoneticPr fontId="2"/>
  </si>
  <si>
    <t>銀行名</t>
    <rPh sb="0" eb="2">
      <t>ギンコウ</t>
    </rPh>
    <rPh sb="2" eb="3">
      <t>メイ</t>
    </rPh>
    <phoneticPr fontId="2"/>
  </si>
  <si>
    <t>〒</t>
    <phoneticPr fontId="2"/>
  </si>
  <si>
    <t>2025.5</t>
    <phoneticPr fontId="2"/>
  </si>
  <si>
    <t>締日・支払日 :  毎月末日締切翌月20日支払い</t>
    <rPh sb="0" eb="2">
      <t>シメビ</t>
    </rPh>
    <rPh sb="3" eb="6">
      <t>シハライビ</t>
    </rPh>
    <rPh sb="10" eb="12">
      <t>マイツキ</t>
    </rPh>
    <rPh sb="12" eb="14">
      <t>マツジツ</t>
    </rPh>
    <rPh sb="14" eb="16">
      <t>シメキリ</t>
    </rPh>
    <rPh sb="16" eb="18">
      <t>ヨクゲツ</t>
    </rPh>
    <rPh sb="20" eb="21">
      <t>ニチ</t>
    </rPh>
    <rPh sb="21" eb="23">
      <t>シハラ</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</si>
</sst>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yyyy&quot;年&quot;m&quot;月&quot;d&quot;日&quot;;@"/>
    <numFmt numFmtId="177" formatCode="dd\-mmm\-yy"/>
  </numFmts>
  <fonts count="1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1"/>
      <color indexed="8"/>
      <name val="ＭＳ Ｐゴシック"/>
      <family val="3"/>
      <charset val="128"/>
    </font>
    <font>
      <sz val="11"/>
      <name val="ＭＳ Ｐ明朝"/>
      <family val="1"/>
      <charset val="128"/>
    </font>
    <font>
      <sz val="11"/>
      <color indexed="8"/>
      <name val="ＭＳ Ｐ明朝"/>
      <family val="1"/>
      <charset val="128"/>
    </font>
    <font>
      <sz val="11"/>
      <color rgb="FFFF0000"/>
      <name val="ＭＳ Ｐ明朝"/>
      <family val="1"/>
      <charset val="128"/>
    </font>
    <font>
      <sz val="6"/>
      <name val="ＭＳ Ｐゴシック"/>
      <family val="3"/>
      <charset val="128"/>
    </font>
    <font>
      <b/>
      <sz val="11"/>
      <color theme="1"/>
      <name val="ＭＳ Ｐ明朝"/>
      <family val="1"/>
      <charset val="128"/>
    </font>
    <font>
      <u/>
      <sz val="11"/>
      <color theme="1"/>
      <name val="ＭＳ Ｐ明朝"/>
      <family val="1"/>
      <charset val="128"/>
    </font>
    <font>
      <sz val="12"/>
      <color theme="1"/>
      <name val="ＭＳ Ｐ明朝"/>
      <family val="1"/>
      <charset val="128"/>
    </font>
    <font>
      <sz val="12"/>
      <name val="ＭＳ Ｐ明朝"/>
      <family val="1"/>
      <charset val="128"/>
    </font>
    <font>
      <b/>
      <sz val="16"/>
      <color theme="1"/>
      <name val="ＭＳ Ｐ明朝"/>
      <family val="1"/>
      <charset val="128"/>
    </font>
    <font>
      <b/>
      <u/>
      <sz val="18"/>
      <color theme="1"/>
      <name val="ＭＳ Ｐ明朝"/>
      <family val="1"/>
      <charset val="128"/>
    </font>
    <font>
      <b/>
      <u/>
      <sz val="16"/>
      <color theme="1"/>
      <name val="ＭＳ Ｐ明朝"/>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rgb="FFE7F7FD"/>
        <bgColor indexed="64"/>
      </patternFill>
    </fill>
    <fill>
      <patternFill patternType="solid">
        <fgColor theme="0" tint="-0.14999847407452621"/>
        <bgColor indexed="0"/>
      </patternFill>
    </fill>
    <fill>
      <patternFill patternType="solid">
        <fgColor rgb="FFE0F3FC"/>
        <bgColor indexed="64"/>
      </patternFill>
    </fill>
  </fills>
  <borders count="49">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indexed="64"/>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n">
        <color indexed="64"/>
      </bottom>
      <diagonal/>
    </border>
    <border>
      <left/>
      <right style="thin">
        <color indexed="64"/>
      </right>
      <top/>
      <bottom/>
      <diagonal/>
    </border>
    <border>
      <left style="thick">
        <color indexed="64"/>
      </left>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bottom style="thick">
        <color indexed="64"/>
      </bottom>
      <diagonal/>
    </border>
    <border diagonalUp="1">
      <left style="thin">
        <color indexed="64"/>
      </left>
      <right style="thin">
        <color indexed="64"/>
      </right>
      <top style="thin">
        <color indexed="64"/>
      </top>
      <bottom style="thick">
        <color indexed="64"/>
      </bottom>
      <diagonal style="thin">
        <color indexed="64"/>
      </diagonal>
    </border>
    <border>
      <left/>
      <right style="thin">
        <color indexed="64"/>
      </right>
      <top style="thin">
        <color indexed="64"/>
      </top>
      <bottom style="thick">
        <color indexed="64"/>
      </bottom>
      <diagonal/>
    </border>
    <border>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right/>
      <top/>
      <bottom style="thin">
        <color indexed="64"/>
      </bottom>
      <diagonal/>
    </border>
    <border>
      <left/>
      <right style="thick">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ck">
        <color indexed="64"/>
      </right>
      <top style="thin">
        <color indexed="64"/>
      </top>
      <bottom/>
      <diagonal/>
    </border>
    <border>
      <left style="thick">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n">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4" fillId="0" borderId="0"/>
  </cellStyleXfs>
  <cellXfs count="122">
    <xf numFmtId="0" fontId="0" fillId="0" borderId="0" xfId="0">
      <alignment vertical="center"/>
    </xf>
    <xf numFmtId="0" fontId="3" fillId="0" borderId="0" xfId="0" applyFont="1" applyProtection="1">
      <alignment vertical="center"/>
      <protection locked="0"/>
    </xf>
    <xf numFmtId="0" fontId="3" fillId="0" borderId="2" xfId="0" applyFont="1" applyBorder="1" applyProtection="1">
      <alignment vertical="center"/>
      <protection locked="0"/>
    </xf>
    <xf numFmtId="0" fontId="3" fillId="2" borderId="0" xfId="0" applyFont="1" applyFill="1" applyProtection="1">
      <alignment vertical="center"/>
      <protection locked="0"/>
    </xf>
    <xf numFmtId="0" fontId="11" fillId="0" borderId="0" xfId="0" applyFont="1" applyAlignment="1" applyProtection="1">
      <alignment vertical="center" wrapText="1"/>
      <protection locked="0"/>
    </xf>
    <xf numFmtId="0" fontId="3" fillId="0" borderId="6"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176" fontId="3" fillId="3" borderId="38" xfId="0" applyNumberFormat="1" applyFont="1" applyFill="1" applyBorder="1" applyProtection="1">
      <alignment vertical="center"/>
      <protection locked="0"/>
    </xf>
    <xf numFmtId="0" fontId="0" fillId="0" borderId="0" xfId="0" applyProtection="1">
      <alignment vertical="center"/>
      <protection locked="0"/>
    </xf>
    <xf numFmtId="0" fontId="3" fillId="0" borderId="9" xfId="0" applyFont="1" applyBorder="1" applyAlignment="1" applyProtection="1">
      <alignment horizontal="center" vertical="center"/>
      <protection locked="0"/>
    </xf>
    <xf numFmtId="0" fontId="3" fillId="2" borderId="26" xfId="0" applyFont="1" applyFill="1" applyBorder="1" applyProtection="1">
      <alignment vertical="center"/>
      <protection locked="0"/>
    </xf>
    <xf numFmtId="0" fontId="3" fillId="0" borderId="2"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5" fillId="4" borderId="15" xfId="2" applyFont="1" applyFill="1" applyBorder="1" applyAlignment="1" applyProtection="1">
      <alignment horizontal="center" wrapText="1"/>
      <protection locked="0"/>
    </xf>
    <xf numFmtId="0" fontId="5" fillId="4" borderId="16" xfId="2" applyFont="1" applyFill="1" applyBorder="1" applyAlignment="1" applyProtection="1">
      <alignment horizontal="center"/>
      <protection locked="0"/>
    </xf>
    <xf numFmtId="0" fontId="6" fillId="4" borderId="16" xfId="2" applyFont="1" applyFill="1" applyBorder="1" applyAlignment="1" applyProtection="1">
      <alignment horizontal="center"/>
      <protection locked="0"/>
    </xf>
    <xf numFmtId="0" fontId="6" fillId="4" borderId="23" xfId="2" applyFont="1" applyFill="1" applyBorder="1" applyAlignment="1" applyProtection="1">
      <alignment horizontal="center" wrapText="1"/>
      <protection locked="0"/>
    </xf>
    <xf numFmtId="0" fontId="6" fillId="4" borderId="17" xfId="2" applyFont="1" applyFill="1" applyBorder="1" applyAlignment="1" applyProtection="1">
      <alignment horizontal="center"/>
      <protection locked="0"/>
    </xf>
    <xf numFmtId="14" fontId="5" fillId="0" borderId="6" xfId="2" applyNumberFormat="1" applyFont="1" applyBorder="1" applyAlignment="1" applyProtection="1">
      <alignment horizontal="left" wrapText="1"/>
      <protection locked="0"/>
    </xf>
    <xf numFmtId="0" fontId="5" fillId="0" borderId="6" xfId="2" applyFont="1" applyBorder="1" applyProtection="1">
      <protection locked="0"/>
    </xf>
    <xf numFmtId="0" fontId="5" fillId="0" borderId="6" xfId="2" applyFont="1" applyBorder="1" applyAlignment="1" applyProtection="1">
      <alignment wrapText="1"/>
      <protection locked="0"/>
    </xf>
    <xf numFmtId="177" fontId="5" fillId="0" borderId="6" xfId="2" applyNumberFormat="1" applyFont="1" applyBorder="1" applyAlignment="1" applyProtection="1">
      <alignment horizontal="left" wrapText="1"/>
      <protection locked="0"/>
    </xf>
    <xf numFmtId="0" fontId="7" fillId="0" borderId="6" xfId="2" applyFont="1" applyBorder="1" applyAlignment="1" applyProtection="1">
      <alignment horizontal="left" wrapText="1"/>
      <protection locked="0"/>
    </xf>
    <xf numFmtId="0" fontId="6" fillId="0" borderId="6" xfId="2" applyFont="1" applyBorder="1" applyAlignment="1" applyProtection="1">
      <alignment horizontal="right" wrapText="1"/>
      <protection locked="0"/>
    </xf>
    <xf numFmtId="0" fontId="6" fillId="0" borderId="6" xfId="2" applyFont="1" applyBorder="1" applyAlignment="1" applyProtection="1">
      <alignment horizontal="center" wrapText="1"/>
      <protection locked="0"/>
    </xf>
    <xf numFmtId="0" fontId="6" fillId="0" borderId="6" xfId="2" applyFont="1" applyBorder="1" applyAlignment="1" applyProtection="1">
      <alignment horizontal="left" wrapText="1"/>
      <protection locked="0"/>
    </xf>
    <xf numFmtId="14" fontId="5" fillId="0" borderId="19" xfId="2" applyNumberFormat="1" applyFont="1" applyBorder="1" applyAlignment="1" applyProtection="1">
      <alignment horizontal="left" wrapText="1"/>
      <protection locked="0"/>
    </xf>
    <xf numFmtId="0" fontId="5" fillId="0" borderId="19" xfId="2" applyFont="1" applyBorder="1" applyProtection="1">
      <protection locked="0"/>
    </xf>
    <xf numFmtId="0" fontId="5" fillId="0" borderId="19" xfId="2" applyFont="1" applyBorder="1" applyAlignment="1" applyProtection="1">
      <alignment wrapText="1"/>
      <protection locked="0"/>
    </xf>
    <xf numFmtId="177" fontId="5" fillId="0" borderId="19" xfId="2" applyNumberFormat="1" applyFont="1" applyBorder="1" applyAlignment="1" applyProtection="1">
      <alignment horizontal="left" wrapText="1"/>
      <protection locked="0"/>
    </xf>
    <xf numFmtId="0" fontId="7" fillId="0" borderId="19" xfId="2" applyFont="1" applyBorder="1" applyAlignment="1" applyProtection="1">
      <alignment horizontal="left" wrapText="1"/>
      <protection locked="0"/>
    </xf>
    <xf numFmtId="0" fontId="6" fillId="0" borderId="19" xfId="2" applyFont="1" applyBorder="1" applyAlignment="1" applyProtection="1">
      <alignment horizontal="right" wrapText="1"/>
      <protection locked="0"/>
    </xf>
    <xf numFmtId="0" fontId="6" fillId="0" borderId="19" xfId="2" applyFont="1" applyBorder="1" applyAlignment="1" applyProtection="1">
      <alignment horizontal="center" wrapText="1"/>
      <protection locked="0"/>
    </xf>
    <xf numFmtId="0" fontId="6" fillId="0" borderId="19" xfId="2" applyFont="1" applyBorder="1" applyAlignment="1" applyProtection="1">
      <alignment horizontal="left" wrapText="1"/>
      <protection locked="0"/>
    </xf>
    <xf numFmtId="0" fontId="9" fillId="0" borderId="0" xfId="0" applyFont="1" applyProtection="1">
      <alignment vertical="center"/>
      <protection locked="0"/>
    </xf>
    <xf numFmtId="0" fontId="3" fillId="0" borderId="26" xfId="0" applyFont="1" applyBorder="1" applyProtection="1">
      <alignment vertical="center"/>
      <protection locked="0"/>
    </xf>
    <xf numFmtId="0" fontId="10" fillId="0" borderId="0" xfId="0" applyFont="1" applyProtection="1">
      <alignment vertical="center"/>
      <protection locked="0"/>
    </xf>
    <xf numFmtId="49" fontId="3" fillId="0" borderId="0" xfId="0" applyNumberFormat="1" applyFont="1" applyAlignment="1" applyProtection="1">
      <alignment horizontal="right" vertical="center"/>
      <protection locked="0"/>
    </xf>
    <xf numFmtId="0" fontId="3" fillId="0" borderId="20" xfId="0" applyFont="1" applyBorder="1">
      <alignment vertical="center"/>
    </xf>
    <xf numFmtId="0" fontId="3" fillId="0" borderId="0" xfId="0" applyFont="1">
      <alignment vertical="center"/>
    </xf>
    <xf numFmtId="0" fontId="3" fillId="0" borderId="21" xfId="0" applyFont="1" applyBorder="1">
      <alignment vertical="center"/>
    </xf>
    <xf numFmtId="38" fontId="12" fillId="0" borderId="6" xfId="1" applyFont="1" applyFill="1" applyBorder="1" applyAlignment="1" applyProtection="1">
      <alignment horizontal="right" vertical="center" wrapText="1"/>
      <protection locked="0"/>
    </xf>
    <xf numFmtId="38" fontId="3" fillId="0" borderId="20" xfId="0" applyNumberFormat="1" applyFont="1" applyBorder="1">
      <alignment vertical="center"/>
    </xf>
    <xf numFmtId="0" fontId="5" fillId="0" borderId="22" xfId="0" applyFont="1" applyBorder="1" applyAlignment="1">
      <alignment horizontal="center" vertical="center" shrinkToFit="1"/>
    </xf>
    <xf numFmtId="49" fontId="5" fillId="0" borderId="5" xfId="0" applyNumberFormat="1" applyFont="1" applyBorder="1" applyAlignment="1">
      <alignment horizontal="center" vertical="center" shrinkToFit="1"/>
    </xf>
    <xf numFmtId="49" fontId="5" fillId="0" borderId="25" xfId="0" applyNumberFormat="1" applyFont="1" applyBorder="1" applyAlignment="1">
      <alignment horizontal="center" vertical="center" shrinkToFit="1"/>
    </xf>
    <xf numFmtId="0" fontId="5" fillId="0" borderId="23" xfId="0" applyFont="1" applyBorder="1" applyAlignment="1">
      <alignment horizontal="center" vertical="center" shrinkToFit="1"/>
    </xf>
    <xf numFmtId="38" fontId="5" fillId="0" borderId="27" xfId="1" applyFont="1" applyBorder="1" applyAlignment="1" applyProtection="1">
      <alignment horizontal="right" vertical="center" shrinkToFit="1"/>
      <protection locked="0"/>
    </xf>
    <xf numFmtId="38" fontId="12" fillId="0" borderId="24" xfId="1" applyFont="1" applyBorder="1" applyAlignment="1" applyProtection="1">
      <alignment horizontal="right" vertical="center" shrinkToFit="1"/>
    </xf>
    <xf numFmtId="38" fontId="12" fillId="0" borderId="19" xfId="1" applyFont="1" applyBorder="1" applyAlignment="1" applyProtection="1">
      <alignment horizontal="right" vertical="center" shrinkToFit="1"/>
    </xf>
    <xf numFmtId="38" fontId="11" fillId="0" borderId="20" xfId="0" applyNumberFormat="1" applyFont="1" applyBorder="1">
      <alignment vertical="center"/>
    </xf>
    <xf numFmtId="0" fontId="15" fillId="0" borderId="0" xfId="0" applyFont="1" applyProtection="1">
      <alignment vertical="center"/>
      <protection locked="0"/>
    </xf>
    <xf numFmtId="0" fontId="11" fillId="0" borderId="48" xfId="0" applyFont="1" applyBorder="1" applyAlignment="1" applyProtection="1">
      <alignment vertical="center" shrinkToFit="1"/>
      <protection locked="0"/>
    </xf>
    <xf numFmtId="0" fontId="11" fillId="0" borderId="46" xfId="0" applyFont="1" applyBorder="1" applyAlignment="1" applyProtection="1">
      <alignment horizontal="distributed" vertical="center"/>
      <protection locked="0"/>
    </xf>
    <xf numFmtId="0" fontId="11" fillId="0" borderId="47" xfId="0" applyFont="1" applyBorder="1" applyAlignment="1" applyProtection="1">
      <alignment horizontal="distributed" vertical="center" shrinkToFit="1"/>
      <protection locked="0"/>
    </xf>
    <xf numFmtId="0" fontId="11" fillId="0" borderId="8" xfId="0" applyFont="1" applyBorder="1" applyAlignment="1" applyProtection="1">
      <alignment horizontal="distributed" vertical="center"/>
      <protection locked="0"/>
    </xf>
    <xf numFmtId="0" fontId="11" fillId="0" borderId="36" xfId="0" applyFont="1" applyBorder="1" applyAlignment="1" applyProtection="1">
      <alignment horizontal="distributed" vertical="center"/>
      <protection locked="0"/>
    </xf>
    <xf numFmtId="0" fontId="11" fillId="0" borderId="10" xfId="0" applyFont="1" applyBorder="1" applyAlignment="1" applyProtection="1">
      <alignment horizontal="distributed" vertical="center"/>
      <protection locked="0"/>
    </xf>
    <xf numFmtId="0" fontId="11" fillId="0" borderId="6" xfId="0" applyFont="1" applyBorder="1" applyAlignment="1" applyProtection="1">
      <alignment horizontal="distributed" vertical="center"/>
      <protection locked="0"/>
    </xf>
    <xf numFmtId="0" fontId="11" fillId="0" borderId="14" xfId="0" applyFont="1" applyBorder="1" applyAlignment="1" applyProtection="1">
      <alignment horizontal="distributed" vertical="center"/>
      <protection locked="0"/>
    </xf>
    <xf numFmtId="14" fontId="3" fillId="0" borderId="3" xfId="0" applyNumberFormat="1" applyFont="1" applyBorder="1" applyAlignment="1" applyProtection="1">
      <alignment horizontal="left" vertical="center"/>
      <protection locked="0"/>
    </xf>
    <xf numFmtId="38" fontId="3" fillId="0" borderId="6" xfId="1" applyFont="1" applyFill="1" applyBorder="1" applyAlignment="1" applyProtection="1">
      <alignment horizontal="right"/>
      <protection locked="0"/>
    </xf>
    <xf numFmtId="38" fontId="11" fillId="0" borderId="6" xfId="1" applyFont="1" applyFill="1" applyBorder="1" applyAlignment="1" applyProtection="1">
      <alignment horizontal="right"/>
      <protection locked="0"/>
    </xf>
    <xf numFmtId="49" fontId="3" fillId="0" borderId="24" xfId="1" applyNumberFormat="1" applyFont="1" applyFill="1" applyBorder="1" applyAlignment="1" applyProtection="1">
      <alignment horizontal="right" wrapText="1"/>
      <protection locked="0"/>
    </xf>
    <xf numFmtId="38" fontId="3" fillId="0" borderId="19" xfId="1" applyFont="1" applyFill="1" applyBorder="1" applyAlignment="1" applyProtection="1">
      <alignment horizontal="right"/>
      <protection locked="0"/>
    </xf>
    <xf numFmtId="38" fontId="11" fillId="0" borderId="19" xfId="1" applyFont="1" applyFill="1" applyBorder="1" applyAlignment="1" applyProtection="1">
      <alignment horizontal="right"/>
      <protection locked="0"/>
    </xf>
    <xf numFmtId="0" fontId="5" fillId="0" borderId="8" xfId="2" applyFont="1" applyBorder="1" applyAlignment="1" applyProtection="1">
      <alignment horizontal="right" wrapText="1"/>
      <protection locked="0"/>
    </xf>
    <xf numFmtId="0" fontId="5" fillId="0" borderId="6" xfId="2" applyFont="1" applyBorder="1" applyAlignment="1" applyProtection="1">
      <alignment horizontal="right" wrapText="1"/>
      <protection locked="0"/>
    </xf>
    <xf numFmtId="38" fontId="5" fillId="0" borderId="6" xfId="1" applyFont="1" applyFill="1" applyBorder="1" applyAlignment="1" applyProtection="1">
      <alignment horizontal="right" wrapText="1"/>
      <protection locked="0"/>
    </xf>
    <xf numFmtId="38" fontId="5" fillId="0" borderId="6" xfId="1" applyFont="1" applyFill="1" applyBorder="1" applyAlignment="1" applyProtection="1">
      <alignment wrapText="1"/>
      <protection locked="0"/>
    </xf>
    <xf numFmtId="38" fontId="5" fillId="0" borderId="19" xfId="1" applyFont="1" applyFill="1" applyBorder="1" applyAlignment="1" applyProtection="1">
      <alignment horizontal="right" wrapText="1"/>
      <protection locked="0"/>
    </xf>
    <xf numFmtId="0" fontId="5" fillId="0" borderId="10" xfId="2" applyFont="1" applyBorder="1" applyAlignment="1" applyProtection="1">
      <alignment horizontal="right" wrapText="1"/>
      <protection locked="0"/>
    </xf>
    <xf numFmtId="0" fontId="5" fillId="0" borderId="19" xfId="2" applyFont="1" applyBorder="1" applyAlignment="1" applyProtection="1">
      <alignment horizontal="right" wrapText="1"/>
      <protection locked="0"/>
    </xf>
    <xf numFmtId="38" fontId="5" fillId="0" borderId="19" xfId="1" applyFont="1" applyFill="1" applyBorder="1" applyAlignment="1" applyProtection="1">
      <alignment wrapText="1"/>
      <protection locked="0"/>
    </xf>
    <xf numFmtId="38" fontId="11" fillId="0" borderId="18" xfId="1" applyFont="1" applyFill="1" applyBorder="1" applyAlignment="1" applyProtection="1">
      <alignment horizontal="right" wrapText="1"/>
    </xf>
    <xf numFmtId="0" fontId="5" fillId="0" borderId="23" xfId="0" applyFont="1" applyBorder="1" applyAlignment="1">
      <alignment horizontal="center" vertical="center" wrapText="1" shrinkToFit="1"/>
    </xf>
    <xf numFmtId="0" fontId="5" fillId="0" borderId="29" xfId="0" applyFont="1" applyBorder="1" applyAlignment="1">
      <alignment horizontal="center" vertical="center" wrapText="1" shrinkToFit="1"/>
    </xf>
    <xf numFmtId="38" fontId="12" fillId="0" borderId="24" xfId="1" applyFont="1" applyBorder="1" applyAlignment="1" applyProtection="1">
      <alignment horizontal="right" vertical="center" shrinkToFit="1"/>
    </xf>
    <xf numFmtId="38" fontId="12" fillId="0" borderId="7" xfId="1" applyFont="1" applyBorder="1" applyAlignment="1" applyProtection="1">
      <alignment horizontal="right" vertical="center" shrinkToFit="1"/>
    </xf>
    <xf numFmtId="38" fontId="12" fillId="0" borderId="11" xfId="1" applyFont="1" applyBorder="1" applyAlignment="1" applyProtection="1">
      <alignment horizontal="right" vertical="center" shrinkToFit="1"/>
    </xf>
    <xf numFmtId="38" fontId="12" fillId="0" borderId="13" xfId="1" applyFont="1" applyBorder="1" applyAlignment="1" applyProtection="1">
      <alignment horizontal="right" vertical="center" shrinkToFit="1"/>
    </xf>
    <xf numFmtId="38" fontId="3" fillId="0" borderId="23" xfId="0" applyNumberFormat="1" applyFont="1" applyBorder="1" applyAlignment="1" applyProtection="1">
      <alignment horizontal="left" vertical="center"/>
      <protection locked="0"/>
    </xf>
    <xf numFmtId="38" fontId="3" fillId="0" borderId="30" xfId="0" applyNumberFormat="1" applyFont="1" applyBorder="1" applyAlignment="1" applyProtection="1">
      <alignment horizontal="left" vertical="center"/>
      <protection locked="0"/>
    </xf>
    <xf numFmtId="38" fontId="3" fillId="0" borderId="26" xfId="0" applyNumberFormat="1" applyFont="1" applyBorder="1" applyAlignment="1" applyProtection="1">
      <alignment horizontal="left" wrapText="1"/>
      <protection locked="0"/>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14" fontId="3" fillId="0" borderId="1" xfId="0" applyNumberFormat="1" applyFont="1" applyBorder="1" applyAlignment="1" applyProtection="1">
      <alignment horizontal="right" vertical="center"/>
      <protection locked="0"/>
    </xf>
    <xf numFmtId="14" fontId="3" fillId="0" borderId="2" xfId="0" applyNumberFormat="1" applyFont="1" applyBorder="1" applyAlignment="1" applyProtection="1">
      <alignment horizontal="right" vertical="center"/>
      <protection locked="0"/>
    </xf>
    <xf numFmtId="0" fontId="3" fillId="0" borderId="14"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1" xfId="0" applyFont="1" applyBorder="1" applyAlignment="1" applyProtection="1">
      <alignment horizontal="left" vertical="center"/>
      <protection locked="0"/>
    </xf>
    <xf numFmtId="0" fontId="0" fillId="0" borderId="12" xfId="0" applyBorder="1" applyProtection="1">
      <alignment vertical="center"/>
      <protection locked="0"/>
    </xf>
    <xf numFmtId="0" fontId="0" fillId="0" borderId="13" xfId="0" applyBorder="1" applyProtection="1">
      <alignment vertical="center"/>
      <protection locked="0"/>
    </xf>
    <xf numFmtId="176" fontId="3" fillId="0" borderId="38" xfId="0" applyNumberFormat="1" applyFont="1" applyBorder="1" applyAlignment="1" applyProtection="1">
      <alignment horizontal="center" vertical="center"/>
      <protection locked="0"/>
    </xf>
    <xf numFmtId="176" fontId="3" fillId="0" borderId="39" xfId="0" applyNumberFormat="1"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11" fillId="0" borderId="40" xfId="0" applyFont="1" applyBorder="1" applyAlignment="1" applyProtection="1">
      <alignment horizontal="center" vertical="center" wrapText="1"/>
      <protection locked="0"/>
    </xf>
    <xf numFmtId="0" fontId="11" fillId="0" borderId="43" xfId="0" applyFont="1" applyBorder="1" applyAlignment="1" applyProtection="1">
      <alignment horizontal="center" vertical="center" wrapText="1"/>
      <protection locked="0"/>
    </xf>
    <xf numFmtId="5" fontId="13" fillId="0" borderId="40" xfId="0" applyNumberFormat="1" applyFont="1" applyBorder="1" applyAlignment="1">
      <alignment horizontal="center" vertical="center"/>
    </xf>
    <xf numFmtId="5" fontId="13" fillId="0" borderId="41" xfId="0" applyNumberFormat="1" applyFont="1" applyBorder="1" applyAlignment="1">
      <alignment horizontal="center" vertical="center"/>
    </xf>
    <xf numFmtId="5" fontId="13" fillId="0" borderId="42" xfId="0" applyNumberFormat="1" applyFont="1" applyBorder="1" applyAlignment="1">
      <alignment horizontal="center" vertical="center"/>
    </xf>
    <xf numFmtId="5" fontId="13" fillId="0" borderId="43" xfId="0" applyNumberFormat="1" applyFont="1" applyBorder="1" applyAlignment="1">
      <alignment horizontal="center" vertical="center"/>
    </xf>
    <xf numFmtId="5" fontId="13" fillId="0" borderId="44" xfId="0" applyNumberFormat="1" applyFont="1" applyBorder="1" applyAlignment="1">
      <alignment horizontal="center" vertical="center"/>
    </xf>
    <xf numFmtId="5" fontId="13" fillId="0" borderId="45" xfId="0" applyNumberFormat="1" applyFont="1" applyBorder="1" applyAlignment="1">
      <alignment horizontal="center" vertical="center"/>
    </xf>
    <xf numFmtId="0" fontId="3" fillId="0" borderId="34" xfId="0"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3" fillId="0" borderId="24"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0" fillId="0" borderId="4" xfId="0" applyBorder="1" applyAlignment="1" applyProtection="1">
      <alignment horizontal="left" vertical="center"/>
      <protection locked="0"/>
    </xf>
    <xf numFmtId="0" fontId="3" fillId="0" borderId="31" xfId="0" applyFont="1"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3" fillId="5" borderId="2" xfId="0" applyFont="1" applyFill="1" applyBorder="1" applyAlignment="1" applyProtection="1">
      <alignment horizontal="left" vertical="center"/>
      <protection locked="0"/>
    </xf>
    <xf numFmtId="0" fontId="0" fillId="5" borderId="2" xfId="0" applyFill="1" applyBorder="1" applyAlignment="1" applyProtection="1">
      <alignment horizontal="left" vertical="center"/>
      <protection locked="0"/>
    </xf>
    <xf numFmtId="0" fontId="0" fillId="5" borderId="3" xfId="0" applyFill="1" applyBorder="1" applyAlignment="1" applyProtection="1">
      <alignment horizontal="left" vertical="center"/>
      <protection locked="0"/>
    </xf>
  </cellXfs>
  <cellStyles count="3">
    <cellStyle name="桁区切り" xfId="1" builtinId="6"/>
    <cellStyle name="標準" xfId="0" builtinId="0"/>
    <cellStyle name="標準_双葉商会" xfId="2" xr:uid="{8752D712-F931-499B-9DDE-D10A3E66A1C4}"/>
  </cellStyles>
  <dxfs count="41">
    <dxf>
      <font>
        <b/>
        <i val="0"/>
        <color rgb="FFFF0000"/>
      </font>
    </dxf>
    <dxf>
      <font>
        <b val="0"/>
        <i val="0"/>
        <color theme="1"/>
      </font>
    </dxf>
    <dxf>
      <font>
        <b/>
        <i val="0"/>
        <color rgb="FFFF0000"/>
      </font>
    </dxf>
    <dxf>
      <font>
        <b val="0"/>
        <i val="0"/>
        <color theme="1"/>
      </font>
    </dxf>
    <dxf>
      <font>
        <b val="0"/>
        <i val="0"/>
        <color theme="1"/>
      </font>
    </dxf>
    <dxf>
      <font>
        <b/>
        <i val="0"/>
        <color rgb="FFFF0000"/>
      </font>
    </dxf>
    <dxf>
      <font>
        <b val="0"/>
        <i val="0"/>
        <color theme="1"/>
      </font>
    </dxf>
    <dxf>
      <font>
        <b/>
        <i val="0"/>
        <color rgb="FFFF0000"/>
      </font>
    </dxf>
    <dxf>
      <font>
        <b val="0"/>
        <i val="0"/>
        <color theme="1"/>
      </font>
    </dxf>
    <dxf>
      <font>
        <b/>
        <i val="0"/>
        <color rgb="FFFF0000"/>
      </font>
    </dxf>
    <dxf>
      <font>
        <b val="0"/>
        <i val="0"/>
        <color theme="1"/>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border>
        <left style="thin">
          <color auto="1"/>
        </left>
        <right style="thin">
          <color auto="1"/>
        </right>
        <top style="thin">
          <color auto="1"/>
        </top>
        <bottom style="thin">
          <color auto="1"/>
        </bottom>
        <vertical/>
        <horizontal/>
      </border>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ont>
        <color auto="1"/>
      </font>
      <fill>
        <patternFill>
          <bgColor rgb="FFE0F3FC"/>
        </patternFill>
      </fill>
    </dxf>
    <dxf>
      <font>
        <color theme="1"/>
      </font>
      <fill>
        <patternFill patternType="none">
          <bgColor auto="1"/>
        </patternFill>
      </fill>
    </dxf>
    <dxf>
      <font>
        <color auto="1"/>
      </font>
      <fill>
        <patternFill>
          <bgColor rgb="FFE0F3FC"/>
        </patternFill>
      </fill>
    </dxf>
    <dxf>
      <font>
        <color rgb="FF9C0006"/>
      </font>
      <fill>
        <patternFill>
          <bgColor rgb="FFFFC7CE"/>
        </patternFill>
      </fill>
    </dxf>
    <dxf>
      <font>
        <color auto="1"/>
      </font>
      <fill>
        <patternFill>
          <bgColor rgb="FFE0F3FC"/>
        </patternFill>
      </fill>
    </dxf>
    <dxf>
      <font>
        <color rgb="FF9C0006"/>
      </font>
      <fill>
        <patternFill>
          <bgColor rgb="FFFFC7CE"/>
        </patternFill>
      </fill>
    </dxf>
    <dxf>
      <font>
        <color auto="1"/>
      </font>
      <fill>
        <patternFill>
          <bgColor rgb="FFE0F3FC"/>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fill>
        <gradientFill degree="90">
          <stop position="0">
            <color rgb="FFFFFFCC"/>
          </stop>
          <stop position="1">
            <color rgb="FFFFFFCC"/>
          </stop>
        </gradientFill>
      </fill>
    </dxf>
  </dxfs>
  <tableStyles count="0" defaultTableStyle="TableStyleMedium2" defaultPivotStyle="PivotStyleLight16"/>
  <colors>
    <mruColors>
      <color rgb="FFE0F3FC"/>
      <color rgb="FFEDF8FD"/>
      <color rgb="FFDCF3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596484</xdr:colOff>
      <xdr:row>25</xdr:row>
      <xdr:rowOff>157078</xdr:rowOff>
    </xdr:from>
    <xdr:to>
      <xdr:col>35</xdr:col>
      <xdr:colOff>3469</xdr:colOff>
      <xdr:row>33</xdr:row>
      <xdr:rowOff>135841</xdr:rowOff>
    </xdr:to>
    <xdr:grpSp>
      <xdr:nvGrpSpPr>
        <xdr:cNvPr id="2" name="グループ化 1">
          <a:extLst>
            <a:ext uri="{FF2B5EF4-FFF2-40B4-BE49-F238E27FC236}">
              <a16:creationId xmlns:a16="http://schemas.microsoft.com/office/drawing/2014/main" id="{2F5D8C25-2F90-4DCF-B618-740DD8D0725B}"/>
            </a:ext>
          </a:extLst>
        </xdr:cNvPr>
        <xdr:cNvGrpSpPr/>
      </xdr:nvGrpSpPr>
      <xdr:grpSpPr>
        <a:xfrm>
          <a:off x="6873459" y="7377028"/>
          <a:ext cx="5979235" cy="1417038"/>
          <a:chOff x="3357563" y="1112520"/>
          <a:chExt cx="5791200" cy="1388463"/>
        </a:xfrm>
      </xdr:grpSpPr>
      <xdr:sp macro="" textlink="">
        <xdr:nvSpPr>
          <xdr:cNvPr id="3" name="テキスト ボックス 2">
            <a:extLst>
              <a:ext uri="{FF2B5EF4-FFF2-40B4-BE49-F238E27FC236}">
                <a16:creationId xmlns:a16="http://schemas.microsoft.com/office/drawing/2014/main" id="{A1AA3DAB-9EA8-B205-998D-264BC70FE511}"/>
              </a:ext>
            </a:extLst>
          </xdr:cNvPr>
          <xdr:cNvSpPr txBox="1"/>
        </xdr:nvSpPr>
        <xdr:spPr>
          <a:xfrm>
            <a:off x="8204836" y="1424066"/>
            <a:ext cx="900000"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担当者</a:t>
            </a:r>
          </a:p>
        </xdr:txBody>
      </xdr:sp>
      <xdr:sp macro="" textlink="">
        <xdr:nvSpPr>
          <xdr:cNvPr id="4" name="正方形/長方形 3">
            <a:extLst>
              <a:ext uri="{FF2B5EF4-FFF2-40B4-BE49-F238E27FC236}">
                <a16:creationId xmlns:a16="http://schemas.microsoft.com/office/drawing/2014/main" id="{01C8C012-7E47-135B-3C8D-394033C9DC4F}"/>
              </a:ext>
            </a:extLst>
          </xdr:cNvPr>
          <xdr:cNvSpPr/>
        </xdr:nvSpPr>
        <xdr:spPr>
          <a:xfrm>
            <a:off x="3357563" y="1112520"/>
            <a:ext cx="5786437" cy="1375275"/>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5" name="直線コネクタ 4">
            <a:extLst>
              <a:ext uri="{FF2B5EF4-FFF2-40B4-BE49-F238E27FC236}">
                <a16:creationId xmlns:a16="http://schemas.microsoft.com/office/drawing/2014/main" id="{23420E05-CECA-8C94-8647-21FE0192A664}"/>
              </a:ext>
            </a:extLst>
          </xdr:cNvPr>
          <xdr:cNvCxnSpPr/>
        </xdr:nvCxnSpPr>
        <xdr:spPr>
          <a:xfrm flipV="1">
            <a:off x="3357563" y="1671638"/>
            <a:ext cx="5791200" cy="137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xnSp macro="">
        <xdr:nvCxnSpPr>
          <xdr:cNvPr id="6" name="直線コネクタ 5">
            <a:extLst>
              <a:ext uri="{FF2B5EF4-FFF2-40B4-BE49-F238E27FC236}">
                <a16:creationId xmlns:a16="http://schemas.microsoft.com/office/drawing/2014/main" id="{A1633209-0102-BEBC-A78E-9FB12FE5DDB9}"/>
              </a:ext>
            </a:extLst>
          </xdr:cNvPr>
          <xdr:cNvCxnSpPr/>
        </xdr:nvCxnSpPr>
        <xdr:spPr>
          <a:xfrm>
            <a:off x="6235065" y="1398091"/>
            <a:ext cx="0" cy="108000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AC110E28-6F45-726E-F451-4F40F958AE19}"/>
              </a:ext>
            </a:extLst>
          </xdr:cNvPr>
          <xdr:cNvSpPr txBox="1"/>
        </xdr:nvSpPr>
        <xdr:spPr>
          <a:xfrm>
            <a:off x="3371850" y="1409700"/>
            <a:ext cx="900000" cy="238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決　裁</a:t>
            </a:r>
          </a:p>
        </xdr:txBody>
      </xdr:sp>
      <xdr:cxnSp macro="">
        <xdr:nvCxnSpPr>
          <xdr:cNvPr id="8" name="直線コネクタ 7">
            <a:extLst>
              <a:ext uri="{FF2B5EF4-FFF2-40B4-BE49-F238E27FC236}">
                <a16:creationId xmlns:a16="http://schemas.microsoft.com/office/drawing/2014/main" id="{93CA5EE3-9C1B-946D-6BE9-8EA41D28CB01}"/>
              </a:ext>
            </a:extLst>
          </xdr:cNvPr>
          <xdr:cNvCxnSpPr/>
        </xdr:nvCxnSpPr>
        <xdr:spPr>
          <a:xfrm>
            <a:off x="4320394" y="1395046"/>
            <a:ext cx="0" cy="1101311"/>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756278-9AF3-078F-481C-317F560AE8C7}"/>
              </a:ext>
            </a:extLst>
          </xdr:cNvPr>
          <xdr:cNvCxnSpPr/>
        </xdr:nvCxnSpPr>
        <xdr:spPr>
          <a:xfrm>
            <a:off x="5273040" y="1391246"/>
            <a:ext cx="0" cy="1101311"/>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xnSp macro="">
        <xdr:nvCxnSpPr>
          <xdr:cNvPr id="10" name="直線コネクタ 9">
            <a:extLst>
              <a:ext uri="{FF2B5EF4-FFF2-40B4-BE49-F238E27FC236}">
                <a16:creationId xmlns:a16="http://schemas.microsoft.com/office/drawing/2014/main" id="{81140D24-6B72-070B-7DC5-D4F49AB736A4}"/>
              </a:ext>
            </a:extLst>
          </xdr:cNvPr>
          <xdr:cNvCxnSpPr/>
        </xdr:nvCxnSpPr>
        <xdr:spPr>
          <a:xfrm>
            <a:off x="7203904" y="1385384"/>
            <a:ext cx="0" cy="1101311"/>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sp macro="" textlink="">
        <xdr:nvSpPr>
          <xdr:cNvPr id="11" name="テキスト ボックス 10">
            <a:extLst>
              <a:ext uri="{FF2B5EF4-FFF2-40B4-BE49-F238E27FC236}">
                <a16:creationId xmlns:a16="http://schemas.microsoft.com/office/drawing/2014/main" id="{ADFF4F24-4CF4-8657-6D00-EDFD7FA7737B}"/>
              </a:ext>
            </a:extLst>
          </xdr:cNvPr>
          <xdr:cNvSpPr txBox="1"/>
        </xdr:nvSpPr>
        <xdr:spPr>
          <a:xfrm>
            <a:off x="3400425" y="1132960"/>
            <a:ext cx="5719763" cy="2251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検　　　印</a:t>
            </a:r>
          </a:p>
        </xdr:txBody>
      </xdr:sp>
      <xdr:cxnSp macro="">
        <xdr:nvCxnSpPr>
          <xdr:cNvPr id="12" name="直線コネクタ 11">
            <a:extLst>
              <a:ext uri="{FF2B5EF4-FFF2-40B4-BE49-F238E27FC236}">
                <a16:creationId xmlns:a16="http://schemas.microsoft.com/office/drawing/2014/main" id="{DF96690F-E110-EDE4-AB43-E657CAAE1CBE}"/>
              </a:ext>
            </a:extLst>
          </xdr:cNvPr>
          <xdr:cNvCxnSpPr/>
        </xdr:nvCxnSpPr>
        <xdr:spPr>
          <a:xfrm>
            <a:off x="3365183" y="1393288"/>
            <a:ext cx="5774055" cy="2125"/>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39489BCC-93EE-CBF4-2483-0D85ECCC13EE}"/>
              </a:ext>
            </a:extLst>
          </xdr:cNvPr>
          <xdr:cNvCxnSpPr/>
        </xdr:nvCxnSpPr>
        <xdr:spPr>
          <a:xfrm>
            <a:off x="8178019" y="1399672"/>
            <a:ext cx="0" cy="1101311"/>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33</xdr:col>
      <xdr:colOff>438150</xdr:colOff>
      <xdr:row>2</xdr:row>
      <xdr:rowOff>57150</xdr:rowOff>
    </xdr:from>
    <xdr:to>
      <xdr:col>34</xdr:col>
      <xdr:colOff>956760</xdr:colOff>
      <xdr:row>5</xdr:row>
      <xdr:rowOff>229050</xdr:rowOff>
    </xdr:to>
    <xdr:sp macro="" textlink="">
      <xdr:nvSpPr>
        <xdr:cNvPr id="14" name="正方形/長方形 13">
          <a:extLst>
            <a:ext uri="{FF2B5EF4-FFF2-40B4-BE49-F238E27FC236}">
              <a16:creationId xmlns:a16="http://schemas.microsoft.com/office/drawing/2014/main" id="{8A079B77-6F82-4F6D-8E04-8A1E2FB9AE48}"/>
            </a:ext>
          </a:extLst>
        </xdr:cNvPr>
        <xdr:cNvSpPr/>
      </xdr:nvSpPr>
      <xdr:spPr>
        <a:xfrm>
          <a:off x="11763375" y="504825"/>
          <a:ext cx="975810" cy="972000"/>
        </a:xfrm>
        <a:prstGeom prst="rect">
          <a:avLst/>
        </a:prstGeom>
        <a:noFill/>
        <a:ln w="12700">
          <a:solidFill>
            <a:schemeClr val="bg1">
              <a:lumMod val="65000"/>
            </a:schemeClr>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chemeClr val="bg1">
                  <a:lumMod val="65000"/>
                </a:schemeClr>
              </a:solidFill>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594-5E04-4583-A64C-0603C7CEAF87}">
  <sheetPr>
    <pageSetUpPr fitToPage="1"/>
  </sheetPr>
  <dimension ref="A1:AI35"/>
  <sheetViews>
    <sheetView tabSelected="1" view="pageBreakPreview" zoomScaleNormal="115" zoomScaleSheetLayoutView="100" workbookViewId="0">
      <selection sqref="A1:AI1"/>
    </sheetView>
  </sheetViews>
  <sheetFormatPr defaultColWidth="9" defaultRowHeight="13.5" x14ac:dyDescent="0.4"/>
  <cols>
    <col min="1" max="1" width="6.25" style="1" customWidth="1"/>
    <col min="2" max="2" width="6.625" style="1" customWidth="1"/>
    <col min="3" max="3" width="5.25" style="1" bestFit="1" customWidth="1"/>
    <col min="4" max="4" width="13.125" style="1" customWidth="1"/>
    <col min="5" max="5" width="9" style="1" hidden="1" customWidth="1"/>
    <col min="6" max="6" width="9.125" style="1" hidden="1" customWidth="1"/>
    <col min="7" max="7" width="5.375" style="1" hidden="1" customWidth="1"/>
    <col min="8" max="8" width="9" style="1"/>
    <col min="9" max="9" width="20.25" style="1" customWidth="1"/>
    <col min="10" max="10" width="21.875" style="1" customWidth="1"/>
    <col min="11" max="13" width="0" style="1" hidden="1" customWidth="1"/>
    <col min="14" max="14" width="11.625" style="1" hidden="1" customWidth="1"/>
    <col min="15" max="15" width="9.625" style="1" customWidth="1"/>
    <col min="16" max="16" width="16.75" style="1" customWidth="1"/>
    <col min="17" max="17" width="13.75" style="1" customWidth="1"/>
    <col min="18" max="31" width="8.75" style="1" hidden="1" customWidth="1"/>
    <col min="32" max="33" width="13.375" style="1" customWidth="1"/>
    <col min="34" max="34" width="6" style="1" customWidth="1"/>
    <col min="35" max="35" width="13.375" style="1" customWidth="1"/>
    <col min="36" max="16384" width="9" style="1"/>
  </cols>
  <sheetData>
    <row r="1" spans="1:35" ht="21" x14ac:dyDescent="0.4">
      <c r="A1" s="110" t="s">
        <v>0</v>
      </c>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row>
    <row r="2" spans="1:35" ht="14.25" thickBot="1" x14ac:dyDescent="0.45"/>
    <row r="3" spans="1:35" ht="21" customHeight="1" thickTop="1" x14ac:dyDescent="0.4">
      <c r="Q3" s="53" t="s">
        <v>53</v>
      </c>
      <c r="R3" s="2"/>
      <c r="S3" s="2"/>
      <c r="T3" s="2"/>
      <c r="U3" s="2"/>
      <c r="V3" s="2"/>
      <c r="W3" s="2"/>
      <c r="X3" s="2"/>
      <c r="Y3" s="2"/>
      <c r="Z3" s="2"/>
      <c r="AA3" s="2"/>
      <c r="AB3" s="2"/>
      <c r="AC3" s="2"/>
      <c r="AD3" s="2"/>
      <c r="AE3" s="2"/>
      <c r="AF3" s="119" t="s">
        <v>55</v>
      </c>
      <c r="AG3" s="120"/>
      <c r="AH3" s="120"/>
      <c r="AI3" s="121"/>
    </row>
    <row r="4" spans="1:35" ht="21" customHeight="1" x14ac:dyDescent="0.4">
      <c r="A4" s="51" t="s">
        <v>51</v>
      </c>
      <c r="Q4" s="54"/>
      <c r="R4" s="3"/>
      <c r="S4" s="3"/>
      <c r="T4" s="3"/>
      <c r="U4" s="3"/>
      <c r="V4" s="3"/>
      <c r="W4" s="3"/>
      <c r="X4" s="3"/>
      <c r="Y4" s="3"/>
      <c r="Z4" s="3"/>
      <c r="AA4" s="3"/>
      <c r="AB4" s="3"/>
      <c r="AC4" s="3"/>
      <c r="AD4" s="3"/>
      <c r="AE4" s="3"/>
      <c r="AF4" s="113"/>
      <c r="AG4" s="114"/>
      <c r="AH4" s="114"/>
      <c r="AI4" s="115"/>
    </row>
    <row r="5" spans="1:35" ht="21" customHeight="1" x14ac:dyDescent="0.4">
      <c r="Q5" s="54" t="s">
        <v>1</v>
      </c>
      <c r="R5" s="3"/>
      <c r="S5" s="3"/>
      <c r="T5" s="3"/>
      <c r="U5" s="3"/>
      <c r="V5" s="3"/>
      <c r="W5" s="3"/>
      <c r="X5" s="3"/>
      <c r="Y5" s="3"/>
      <c r="Z5" s="3"/>
      <c r="AA5" s="3"/>
      <c r="AB5" s="3"/>
      <c r="AC5" s="3"/>
      <c r="AD5" s="3"/>
      <c r="AE5" s="3"/>
      <c r="AF5" s="113"/>
      <c r="AG5" s="114"/>
      <c r="AH5" s="114"/>
      <c r="AI5" s="115"/>
    </row>
    <row r="6" spans="1:35" ht="21" customHeight="1" x14ac:dyDescent="0.4">
      <c r="D6" s="1" t="s">
        <v>2</v>
      </c>
      <c r="Q6" s="52"/>
      <c r="R6" s="3"/>
      <c r="S6" s="3"/>
      <c r="T6" s="3"/>
      <c r="U6" s="3"/>
      <c r="V6" s="3"/>
      <c r="W6" s="3"/>
      <c r="X6" s="3"/>
      <c r="Y6" s="3"/>
      <c r="Z6" s="3"/>
      <c r="AA6" s="3"/>
      <c r="AB6" s="3"/>
      <c r="AC6" s="3"/>
      <c r="AD6" s="3"/>
      <c r="AE6" s="3"/>
      <c r="AF6" s="116"/>
      <c r="AG6" s="117"/>
      <c r="AH6" s="117"/>
      <c r="AI6" s="118"/>
    </row>
    <row r="7" spans="1:35" ht="21" customHeight="1" thickBot="1" x14ac:dyDescent="0.45">
      <c r="I7" s="4"/>
      <c r="Q7" s="55" t="s">
        <v>45</v>
      </c>
      <c r="R7" s="3"/>
      <c r="S7" s="3"/>
      <c r="T7" s="3"/>
      <c r="U7" s="3"/>
      <c r="V7" s="3"/>
      <c r="W7" s="3"/>
      <c r="X7" s="3"/>
      <c r="Y7" s="3"/>
      <c r="Z7" s="3"/>
      <c r="AA7" s="3"/>
      <c r="AB7" s="3"/>
      <c r="AC7" s="3"/>
      <c r="AD7" s="3"/>
      <c r="AE7" s="3"/>
      <c r="AF7" s="5"/>
      <c r="AG7" s="58" t="s">
        <v>46</v>
      </c>
      <c r="AH7" s="111"/>
      <c r="AI7" s="112"/>
    </row>
    <row r="8" spans="1:35" ht="19.5" thickBot="1" x14ac:dyDescent="0.45">
      <c r="I8" s="100" t="s">
        <v>47</v>
      </c>
      <c r="J8" s="102" t="str">
        <f>IF(SUM(AI23:AI25)=0,"",SUM(AI23:AI25))</f>
        <v/>
      </c>
      <c r="K8" s="103"/>
      <c r="L8" s="103"/>
      <c r="M8" s="103"/>
      <c r="N8" s="103"/>
      <c r="O8" s="104"/>
      <c r="Q8" s="56" t="s">
        <v>54</v>
      </c>
      <c r="R8" s="3"/>
      <c r="S8" s="3"/>
      <c r="T8" s="3"/>
      <c r="U8" s="3"/>
      <c r="V8" s="3"/>
      <c r="W8" s="3"/>
      <c r="X8" s="3"/>
      <c r="Y8" s="3"/>
      <c r="Z8" s="3"/>
      <c r="AA8" s="3"/>
      <c r="AB8" s="3"/>
      <c r="AC8" s="3"/>
      <c r="AD8" s="3"/>
      <c r="AE8" s="3"/>
      <c r="AF8" s="6"/>
      <c r="AG8" s="59" t="s">
        <v>48</v>
      </c>
      <c r="AH8" s="108"/>
      <c r="AI8" s="109"/>
    </row>
    <row r="9" spans="1:35" ht="21" customHeight="1" thickBot="1" x14ac:dyDescent="0.45">
      <c r="A9" s="98" t="s">
        <v>44</v>
      </c>
      <c r="B9" s="99"/>
      <c r="C9" s="96"/>
      <c r="D9" s="97"/>
      <c r="E9" s="7"/>
      <c r="F9" s="7"/>
      <c r="H9" s="8"/>
      <c r="I9" s="101"/>
      <c r="J9" s="105"/>
      <c r="K9" s="106"/>
      <c r="L9" s="106"/>
      <c r="M9" s="106"/>
      <c r="N9" s="106"/>
      <c r="O9" s="107"/>
      <c r="Q9" s="55" t="s">
        <v>3</v>
      </c>
      <c r="R9" s="3"/>
      <c r="S9" s="3"/>
      <c r="T9" s="3"/>
      <c r="U9" s="3"/>
      <c r="V9" s="3"/>
      <c r="W9" s="3"/>
      <c r="X9" s="3"/>
      <c r="Y9" s="3"/>
      <c r="Z9" s="3"/>
      <c r="AA9" s="3"/>
      <c r="AB9" s="3"/>
      <c r="AC9" s="3"/>
      <c r="AD9" s="3"/>
      <c r="AE9" s="3"/>
      <c r="AF9" s="9"/>
      <c r="AG9" s="58" t="s">
        <v>4</v>
      </c>
      <c r="AH9" s="91"/>
      <c r="AI9" s="92"/>
    </row>
    <row r="10" spans="1:35" ht="21" customHeight="1" thickBot="1" x14ac:dyDescent="0.45">
      <c r="Q10" s="57" t="s">
        <v>5</v>
      </c>
      <c r="R10" s="10"/>
      <c r="S10" s="10"/>
      <c r="T10" s="10"/>
      <c r="U10" s="10"/>
      <c r="V10" s="10"/>
      <c r="W10" s="10"/>
      <c r="X10" s="10"/>
      <c r="Y10" s="10"/>
      <c r="Z10" s="10"/>
      <c r="AA10" s="10"/>
      <c r="AB10" s="10"/>
      <c r="AC10" s="10"/>
      <c r="AD10" s="10"/>
      <c r="AE10" s="10"/>
      <c r="AF10" s="93"/>
      <c r="AG10" s="94"/>
      <c r="AH10" s="94"/>
      <c r="AI10" s="95"/>
    </row>
    <row r="11" spans="1:35" ht="21" customHeight="1" thickTop="1" thickBot="1" x14ac:dyDescent="0.45"/>
    <row r="12" spans="1:35" ht="21" customHeight="1" thickTop="1" thickBot="1" x14ac:dyDescent="0.45">
      <c r="A12" s="84" t="s">
        <v>6</v>
      </c>
      <c r="B12" s="85"/>
      <c r="C12" s="86"/>
      <c r="D12" s="87"/>
      <c r="E12" s="88"/>
      <c r="F12" s="88"/>
      <c r="G12" s="88"/>
      <c r="H12" s="88"/>
      <c r="I12" s="11" t="s">
        <v>7</v>
      </c>
      <c r="J12" s="60"/>
      <c r="O12" s="89" t="s">
        <v>8</v>
      </c>
      <c r="P12" s="89"/>
      <c r="Q12" s="89"/>
      <c r="AF12" s="12" t="s">
        <v>9</v>
      </c>
      <c r="AG12" s="84" t="s">
        <v>10</v>
      </c>
      <c r="AH12" s="90"/>
      <c r="AI12" s="12" t="s">
        <v>11</v>
      </c>
    </row>
    <row r="13" spans="1:35" ht="27.75" thickTop="1" x14ac:dyDescent="0.15">
      <c r="A13" s="13" t="s">
        <v>12</v>
      </c>
      <c r="B13" s="14" t="s">
        <v>13</v>
      </c>
      <c r="C13" s="14" t="s">
        <v>14</v>
      </c>
      <c r="D13" s="15" t="s">
        <v>15</v>
      </c>
      <c r="E13" s="15" t="s">
        <v>16</v>
      </c>
      <c r="F13" s="15" t="s">
        <v>17</v>
      </c>
      <c r="G13" s="15" t="s">
        <v>18</v>
      </c>
      <c r="H13" s="15" t="s">
        <v>19</v>
      </c>
      <c r="I13" s="15" t="s">
        <v>20</v>
      </c>
      <c r="J13" s="15" t="s">
        <v>21</v>
      </c>
      <c r="K13" s="15" t="s">
        <v>22</v>
      </c>
      <c r="L13" s="15" t="s">
        <v>23</v>
      </c>
      <c r="M13" s="15" t="s">
        <v>24</v>
      </c>
      <c r="N13" s="15" t="s">
        <v>25</v>
      </c>
      <c r="O13" s="14" t="s">
        <v>26</v>
      </c>
      <c r="P13" s="15" t="s">
        <v>27</v>
      </c>
      <c r="Q13" s="15" t="s">
        <v>28</v>
      </c>
      <c r="R13" s="15" t="s">
        <v>28</v>
      </c>
      <c r="S13" s="15" t="s">
        <v>28</v>
      </c>
      <c r="T13" s="15" t="s">
        <v>28</v>
      </c>
      <c r="U13" s="15" t="s">
        <v>28</v>
      </c>
      <c r="V13" s="15" t="s">
        <v>28</v>
      </c>
      <c r="W13" s="15" t="s">
        <v>28</v>
      </c>
      <c r="X13" s="15" t="s">
        <v>28</v>
      </c>
      <c r="Y13" s="15" t="s">
        <v>28</v>
      </c>
      <c r="Z13" s="15" t="s">
        <v>28</v>
      </c>
      <c r="AA13" s="15" t="s">
        <v>28</v>
      </c>
      <c r="AB13" s="15" t="s">
        <v>28</v>
      </c>
      <c r="AC13" s="15" t="s">
        <v>28</v>
      </c>
      <c r="AD13" s="15" t="s">
        <v>28</v>
      </c>
      <c r="AE13" s="15" t="s">
        <v>28</v>
      </c>
      <c r="AF13" s="15" t="s">
        <v>29</v>
      </c>
      <c r="AG13" s="15" t="s">
        <v>30</v>
      </c>
      <c r="AH13" s="16" t="s">
        <v>49</v>
      </c>
      <c r="AI13" s="17" t="s">
        <v>30</v>
      </c>
    </row>
    <row r="14" spans="1:35" ht="28.5" customHeight="1" x14ac:dyDescent="0.15">
      <c r="A14" s="66"/>
      <c r="B14" s="20"/>
      <c r="C14" s="67"/>
      <c r="D14" s="20"/>
      <c r="E14" s="20"/>
      <c r="F14" s="20"/>
      <c r="G14" s="20"/>
      <c r="H14" s="67"/>
      <c r="I14" s="20"/>
      <c r="J14" s="20"/>
      <c r="K14" s="20"/>
      <c r="L14" s="20"/>
      <c r="M14" s="19"/>
      <c r="N14" s="20"/>
      <c r="O14" s="68"/>
      <c r="P14" s="69"/>
      <c r="Q14" s="68"/>
      <c r="R14" s="18"/>
      <c r="S14" s="19"/>
      <c r="T14" s="20"/>
      <c r="U14" s="21"/>
      <c r="V14" s="22"/>
      <c r="W14" s="23"/>
      <c r="X14" s="24"/>
      <c r="Y14" s="24"/>
      <c r="Z14" s="24"/>
      <c r="AA14" s="24"/>
      <c r="AB14" s="25"/>
      <c r="AC14" s="25"/>
      <c r="AD14" s="25"/>
      <c r="AE14" s="25"/>
      <c r="AF14" s="61"/>
      <c r="AG14" s="62"/>
      <c r="AH14" s="63"/>
      <c r="AI14" s="74" t="str" cm="1">
        <f t="array" ref="AI14">IFERROR(_xlfn.IFS(SUM(AF14:AG14)=0,"",Q14-SUM(AF14:AG14)&gt;=0,SUM(AF14:AG14),Q14-SUM(AF14:AG14)&lt;0,"契約金額を超えています"),"")</f>
        <v/>
      </c>
    </row>
    <row r="15" spans="1:35" ht="28.5" customHeight="1" x14ac:dyDescent="0.15">
      <c r="A15" s="66"/>
      <c r="B15" s="20"/>
      <c r="C15" s="67"/>
      <c r="D15" s="20"/>
      <c r="E15" s="20"/>
      <c r="F15" s="20"/>
      <c r="G15" s="20"/>
      <c r="H15" s="67"/>
      <c r="I15" s="20"/>
      <c r="J15" s="20"/>
      <c r="K15" s="20"/>
      <c r="L15" s="20"/>
      <c r="M15" s="19"/>
      <c r="N15" s="20"/>
      <c r="O15" s="68"/>
      <c r="P15" s="69"/>
      <c r="Q15" s="68"/>
      <c r="R15" s="18"/>
      <c r="S15" s="19"/>
      <c r="T15" s="20"/>
      <c r="U15" s="21"/>
      <c r="V15" s="22"/>
      <c r="W15" s="23"/>
      <c r="X15" s="24"/>
      <c r="Y15" s="24"/>
      <c r="Z15" s="24"/>
      <c r="AA15" s="24"/>
      <c r="AB15" s="25"/>
      <c r="AC15" s="25"/>
      <c r="AD15" s="25"/>
      <c r="AE15" s="25"/>
      <c r="AF15" s="61"/>
      <c r="AG15" s="62"/>
      <c r="AH15" s="63"/>
      <c r="AI15" s="74" t="str" cm="1">
        <f t="array" ref="AI15">IFERROR(_xlfn.IFS(SUM(AF15:AG15)=0,"",Q15-SUM(AF15:AG15)&gt;=0,SUM(AF15:AG15),Q15-SUM(AF15:AG15)&lt;0,"契約金額を超えています"),"")</f>
        <v/>
      </c>
    </row>
    <row r="16" spans="1:35" ht="28.5" customHeight="1" x14ac:dyDescent="0.15">
      <c r="A16" s="66"/>
      <c r="B16" s="20"/>
      <c r="C16" s="67"/>
      <c r="D16" s="20"/>
      <c r="E16" s="20"/>
      <c r="F16" s="20"/>
      <c r="G16" s="20"/>
      <c r="H16" s="67"/>
      <c r="I16" s="20"/>
      <c r="J16" s="20"/>
      <c r="K16" s="20"/>
      <c r="L16" s="20"/>
      <c r="M16" s="19"/>
      <c r="N16" s="20"/>
      <c r="O16" s="68"/>
      <c r="P16" s="69"/>
      <c r="Q16" s="68"/>
      <c r="R16" s="18"/>
      <c r="S16" s="19"/>
      <c r="T16" s="20"/>
      <c r="U16" s="21"/>
      <c r="V16" s="22"/>
      <c r="W16" s="23"/>
      <c r="X16" s="24"/>
      <c r="Y16" s="24"/>
      <c r="Z16" s="24"/>
      <c r="AA16" s="24"/>
      <c r="AB16" s="25"/>
      <c r="AC16" s="25"/>
      <c r="AD16" s="25"/>
      <c r="AE16" s="25"/>
      <c r="AF16" s="61"/>
      <c r="AG16" s="62"/>
      <c r="AH16" s="63"/>
      <c r="AI16" s="74" t="str" cm="1">
        <f t="array" ref="AI16">IFERROR(_xlfn.IFS(SUM(AF16:AG16)=0,"",Q16-SUM(AF16:AG16)&gt;=0,SUM(AF16:AG16),Q16-SUM(AF16:AG16)&lt;0,"契約金額を超えています"),"")</f>
        <v/>
      </c>
    </row>
    <row r="17" spans="1:35" ht="28.5" customHeight="1" x14ac:dyDescent="0.15">
      <c r="A17" s="66"/>
      <c r="B17" s="20"/>
      <c r="C17" s="67"/>
      <c r="D17" s="20"/>
      <c r="E17" s="20"/>
      <c r="F17" s="20"/>
      <c r="G17" s="20"/>
      <c r="H17" s="67"/>
      <c r="I17" s="20"/>
      <c r="J17" s="20"/>
      <c r="K17" s="20"/>
      <c r="L17" s="20"/>
      <c r="M17" s="19"/>
      <c r="N17" s="20"/>
      <c r="O17" s="68"/>
      <c r="P17" s="69"/>
      <c r="Q17" s="68"/>
      <c r="R17" s="18"/>
      <c r="S17" s="19"/>
      <c r="T17" s="20"/>
      <c r="U17" s="21"/>
      <c r="V17" s="22"/>
      <c r="W17" s="23"/>
      <c r="X17" s="24"/>
      <c r="Y17" s="24"/>
      <c r="Z17" s="24"/>
      <c r="AA17" s="24"/>
      <c r="AB17" s="25"/>
      <c r="AC17" s="25"/>
      <c r="AD17" s="25"/>
      <c r="AE17" s="25"/>
      <c r="AF17" s="61"/>
      <c r="AG17" s="62"/>
      <c r="AH17" s="63"/>
      <c r="AI17" s="74" t="str" cm="1">
        <f t="array" ref="AI17">IFERROR(_xlfn.IFS(SUM(AF17:AG17)=0,"",Q17-SUM(AF17:AG17)&gt;=0,SUM(AF17:AG17),Q17-SUM(AF17:AG17)&lt;0,"契約金額を超えています"),"")</f>
        <v/>
      </c>
    </row>
    <row r="18" spans="1:35" ht="28.5" customHeight="1" x14ac:dyDescent="0.15">
      <c r="A18" s="66"/>
      <c r="B18" s="20"/>
      <c r="C18" s="67"/>
      <c r="D18" s="20"/>
      <c r="E18" s="20"/>
      <c r="F18" s="20"/>
      <c r="G18" s="20"/>
      <c r="H18" s="67"/>
      <c r="I18" s="20"/>
      <c r="J18" s="20"/>
      <c r="K18" s="20"/>
      <c r="L18" s="20"/>
      <c r="M18" s="19"/>
      <c r="N18" s="20"/>
      <c r="O18" s="68"/>
      <c r="P18" s="69"/>
      <c r="Q18" s="68"/>
      <c r="R18" s="18"/>
      <c r="S18" s="19"/>
      <c r="T18" s="20"/>
      <c r="U18" s="21"/>
      <c r="V18" s="22"/>
      <c r="W18" s="23"/>
      <c r="X18" s="24"/>
      <c r="Y18" s="24"/>
      <c r="Z18" s="24"/>
      <c r="AA18" s="24"/>
      <c r="AB18" s="25"/>
      <c r="AC18" s="25"/>
      <c r="AD18" s="25"/>
      <c r="AE18" s="25"/>
      <c r="AF18" s="61"/>
      <c r="AG18" s="62"/>
      <c r="AH18" s="63"/>
      <c r="AI18" s="74" t="str" cm="1">
        <f t="array" ref="AI18">IFERROR(_xlfn.IFS(SUM(AF18:AG18)=0,"",Q18-SUM(AF18:AG18)&gt;=0,SUM(AF18:AG18),Q18-SUM(AF18:AG18)&lt;0,"契約金額を超えています"),"")</f>
        <v/>
      </c>
    </row>
    <row r="19" spans="1:35" ht="28.5" customHeight="1" thickBot="1" x14ac:dyDescent="0.2">
      <c r="A19" s="71"/>
      <c r="B19" s="28"/>
      <c r="C19" s="72"/>
      <c r="D19" s="28"/>
      <c r="E19" s="28"/>
      <c r="F19" s="28"/>
      <c r="G19" s="28"/>
      <c r="H19" s="72"/>
      <c r="I19" s="28"/>
      <c r="J19" s="28"/>
      <c r="K19" s="28"/>
      <c r="L19" s="28"/>
      <c r="M19" s="27"/>
      <c r="N19" s="28"/>
      <c r="O19" s="70"/>
      <c r="P19" s="73"/>
      <c r="Q19" s="70"/>
      <c r="R19" s="26"/>
      <c r="S19" s="27"/>
      <c r="T19" s="28"/>
      <c r="U19" s="29"/>
      <c r="V19" s="30"/>
      <c r="W19" s="31"/>
      <c r="X19" s="32"/>
      <c r="Y19" s="32"/>
      <c r="Z19" s="32"/>
      <c r="AA19" s="32"/>
      <c r="AB19" s="33"/>
      <c r="AC19" s="33"/>
      <c r="AD19" s="33"/>
      <c r="AE19" s="33"/>
      <c r="AF19" s="64"/>
      <c r="AG19" s="65"/>
      <c r="AH19" s="63"/>
      <c r="AI19" s="74" t="str" cm="1">
        <f t="array" ref="AI19">IFERROR(_xlfn.IFS(SUM(AF19:AG19)=0,"",Q19-SUM(AF19:AG19)&gt;=0,SUM(AF19:AG19),Q19-SUM(AF19:AG19)&lt;0,"契約金額を超えています"),"")</f>
        <v/>
      </c>
    </row>
    <row r="20" spans="1:35" ht="24" customHeight="1" thickTop="1" x14ac:dyDescent="0.4">
      <c r="P20" s="38" t="s">
        <v>31</v>
      </c>
      <c r="Q20" s="42">
        <f>SUM(Q14:Q19)</f>
        <v>0</v>
      </c>
      <c r="R20" s="39"/>
      <c r="S20" s="39"/>
      <c r="T20" s="39"/>
      <c r="U20" s="39"/>
      <c r="V20" s="39"/>
      <c r="W20" s="39"/>
      <c r="X20" s="39"/>
      <c r="Y20" s="39"/>
      <c r="Z20" s="39"/>
      <c r="AA20" s="39"/>
      <c r="AB20" s="39"/>
      <c r="AC20" s="39"/>
      <c r="AD20" s="39"/>
      <c r="AE20" s="40"/>
      <c r="AF20" s="38" t="s">
        <v>32</v>
      </c>
      <c r="AG20" s="50">
        <f>SUM(AG14:AG19)</f>
        <v>0</v>
      </c>
      <c r="AH20" s="81" t="s">
        <v>43</v>
      </c>
      <c r="AI20" s="82"/>
    </row>
    <row r="21" spans="1:35" ht="27" customHeight="1" thickBot="1" x14ac:dyDescent="0.2">
      <c r="Q21" s="83" t="s">
        <v>52</v>
      </c>
      <c r="R21" s="83"/>
      <c r="S21" s="83"/>
      <c r="T21" s="83"/>
      <c r="U21" s="83"/>
      <c r="V21" s="83"/>
      <c r="W21" s="83"/>
      <c r="X21" s="83"/>
      <c r="Y21" s="83"/>
      <c r="Z21" s="83"/>
      <c r="AA21" s="83"/>
      <c r="AB21" s="83"/>
      <c r="AC21" s="83"/>
      <c r="AD21" s="83"/>
      <c r="AE21" s="83"/>
      <c r="AF21" s="83"/>
      <c r="AG21" s="83"/>
      <c r="AH21" s="83"/>
      <c r="AI21" s="83"/>
    </row>
    <row r="22" spans="1:35" ht="18.75" customHeight="1" thickTop="1" x14ac:dyDescent="0.4">
      <c r="Q22" s="43" t="s">
        <v>50</v>
      </c>
      <c r="R22" s="2"/>
      <c r="S22" s="2"/>
      <c r="T22" s="2"/>
      <c r="U22" s="2"/>
      <c r="V22" s="2"/>
      <c r="W22" s="2"/>
      <c r="X22" s="2"/>
      <c r="Y22" s="2"/>
      <c r="Z22" s="2"/>
      <c r="AA22" s="2"/>
      <c r="AB22" s="2"/>
      <c r="AC22" s="2"/>
      <c r="AD22" s="2"/>
      <c r="AE22" s="2"/>
      <c r="AF22" s="46" t="s">
        <v>33</v>
      </c>
      <c r="AG22" s="46" t="s">
        <v>34</v>
      </c>
      <c r="AH22" s="75" t="s">
        <v>42</v>
      </c>
      <c r="AI22" s="76"/>
    </row>
    <row r="23" spans="1:35" ht="18.75" customHeight="1" x14ac:dyDescent="0.4">
      <c r="Q23" s="44" t="s">
        <v>35</v>
      </c>
      <c r="AF23" s="48" t="str">
        <f>IF(SUMIF($AH$14:$AH$19,$Q23,$AG$14:$AG$19)=0,"",SUMIF($AH$14:$AH$19,$Q23,$AG$14:$AG$19))</f>
        <v/>
      </c>
      <c r="AG23" s="41" t="str">
        <f>IFERROR(IF(Q23*AF23=0, "", ROUND(Q23*AF23,0)),"")</f>
        <v/>
      </c>
      <c r="AH23" s="77" t="str">
        <f>IF(SUM(AE23:AG23)=0,"",SUM(AE23:AG23))</f>
        <v/>
      </c>
      <c r="AI23" s="78" t="str">
        <f t="shared" ref="AI23" si="0">IF(SUM(AF23:AG23)=0,"",SUM(AF23:AG23))</f>
        <v/>
      </c>
    </row>
    <row r="24" spans="1:35" ht="18.75" customHeight="1" x14ac:dyDescent="0.4">
      <c r="Q24" s="44" t="s">
        <v>36</v>
      </c>
      <c r="AF24" s="48" t="str">
        <f>IF(SUMIF($AH$14:$AH$19,$Q24,$AG$14:$AG$19)=0,"",SUMIF($AH$14:$AH$19,$Q24,$AG$14:$AG$19))</f>
        <v/>
      </c>
      <c r="AG24" s="41" t="str">
        <f>IFERROR(IF(8%*AF24=0, "", ROUND(8%*AF24,0)),"")</f>
        <v/>
      </c>
      <c r="AH24" s="77" t="str">
        <f t="shared" ref="AH24:AH25" si="1">IF(SUM(AE24:AG24)=0,"",SUM(AE24:AG24))</f>
        <v/>
      </c>
      <c r="AI24" s="78" t="str">
        <f t="shared" ref="AI24:AI25" si="2">IF(SUM(AF24:AG24)=0,"",SUM(AF24:AG24))</f>
        <v/>
      </c>
    </row>
    <row r="25" spans="1:35" ht="18.75" customHeight="1" thickBot="1" x14ac:dyDescent="0.45">
      <c r="A25" s="34" t="s">
        <v>37</v>
      </c>
      <c r="Q25" s="45" t="s">
        <v>38</v>
      </c>
      <c r="R25" s="35"/>
      <c r="S25" s="35"/>
      <c r="T25" s="35"/>
      <c r="U25" s="35"/>
      <c r="V25" s="35"/>
      <c r="W25" s="35"/>
      <c r="X25" s="35"/>
      <c r="Y25" s="35"/>
      <c r="Z25" s="35"/>
      <c r="AA25" s="35"/>
      <c r="AB25" s="35"/>
      <c r="AC25" s="35"/>
      <c r="AD25" s="35"/>
      <c r="AE25" s="35"/>
      <c r="AF25" s="49" t="str">
        <f>IF(SUMIF($AH$14:$AH$19,$Q25,$AG$14:$AG$19)=0,"",SUMIF($AH$14:$AH$19,$Q25,$AG$14:$AG$19))</f>
        <v/>
      </c>
      <c r="AG25" s="47"/>
      <c r="AH25" s="79" t="str">
        <f t="shared" si="1"/>
        <v/>
      </c>
      <c r="AI25" s="80" t="str">
        <f t="shared" si="2"/>
        <v/>
      </c>
    </row>
    <row r="26" spans="1:35" ht="18.75" customHeight="1" thickTop="1" x14ac:dyDescent="0.4"/>
    <row r="27" spans="1:35" x14ac:dyDescent="0.4">
      <c r="A27" s="1" t="s">
        <v>39</v>
      </c>
    </row>
    <row r="28" spans="1:35" x14ac:dyDescent="0.4">
      <c r="A28" s="1" t="s">
        <v>40</v>
      </c>
    </row>
    <row r="29" spans="1:35" x14ac:dyDescent="0.4">
      <c r="A29" s="1" t="s">
        <v>41</v>
      </c>
    </row>
    <row r="32" spans="1:35" x14ac:dyDescent="0.4">
      <c r="A32" s="36" t="s">
        <v>57</v>
      </c>
    </row>
    <row r="35" spans="35:35" x14ac:dyDescent="0.4">
      <c r="AI35" s="37" t="s">
        <v>56</v>
      </c>
    </row>
  </sheetData>
  <sheetProtection sheet="1" formatCells="0" formatColumns="0" formatRows="0" insertRows="0" insertHyperlinks="0" deleteRows="0" sort="0" autoFilter="0" pivotTables="0"/>
  <mergeCells count="23">
    <mergeCell ref="A1:AI1"/>
    <mergeCell ref="AH7:AI7"/>
    <mergeCell ref="AF5:AI5"/>
    <mergeCell ref="AF6:AI6"/>
    <mergeCell ref="AF3:AI3"/>
    <mergeCell ref="AF4:AI4"/>
    <mergeCell ref="A12:C12"/>
    <mergeCell ref="D12:H12"/>
    <mergeCell ref="O12:Q12"/>
    <mergeCell ref="AG12:AH12"/>
    <mergeCell ref="AH9:AI9"/>
    <mergeCell ref="AF10:AI10"/>
    <mergeCell ref="C9:D9"/>
    <mergeCell ref="A9:B9"/>
    <mergeCell ref="I8:I9"/>
    <mergeCell ref="J8:O9"/>
    <mergeCell ref="AH8:AI8"/>
    <mergeCell ref="AH22:AI22"/>
    <mergeCell ref="AH23:AI23"/>
    <mergeCell ref="AH24:AI24"/>
    <mergeCell ref="AH25:AI25"/>
    <mergeCell ref="AH20:AI20"/>
    <mergeCell ref="Q21:AI21"/>
  </mergeCells>
  <phoneticPr fontId="2"/>
  <conditionalFormatting sqref="A14:Q19">
    <cfRule type="cellIs" dxfId="40" priority="37" operator="equal">
      <formula>""</formula>
    </cfRule>
  </conditionalFormatting>
  <conditionalFormatting sqref="A14:AC19">
    <cfRule type="expression" dxfId="39" priority="39">
      <formula>"$A2:$A200&lt;&gt;"""""</formula>
    </cfRule>
  </conditionalFormatting>
  <conditionalFormatting sqref="A13:AI13">
    <cfRule type="expression" dxfId="38" priority="44">
      <formula>"$A2:$A200&lt;&gt;"""""</formula>
    </cfRule>
  </conditionalFormatting>
  <conditionalFormatting sqref="C9 D12 J12">
    <cfRule type="cellIs" dxfId="37" priority="40" operator="equal">
      <formula>""</formula>
    </cfRule>
  </conditionalFormatting>
  <conditionalFormatting sqref="P10:P11">
    <cfRule type="duplicateValues" dxfId="36" priority="50"/>
  </conditionalFormatting>
  <conditionalFormatting sqref="AF9:AF10">
    <cfRule type="cellIs" dxfId="35" priority="52" operator="equal">
      <formula>""</formula>
    </cfRule>
    <cfRule type="duplicateValues" dxfId="34" priority="42"/>
  </conditionalFormatting>
  <conditionalFormatting sqref="AF14:AH19">
    <cfRule type="cellIs" dxfId="33" priority="38" operator="equal">
      <formula>""</formula>
    </cfRule>
  </conditionalFormatting>
  <conditionalFormatting sqref="AF3:AI3">
    <cfRule type="expression" dxfId="32" priority="36">
      <formula>LEN(INDIRECT(ADDRESS(ROW(),COLUMN())))&gt;1</formula>
    </cfRule>
  </conditionalFormatting>
  <conditionalFormatting sqref="AF4:AI10">
    <cfRule type="cellIs" dxfId="31" priority="41" operator="equal">
      <formula>""</formula>
    </cfRule>
  </conditionalFormatting>
  <conditionalFormatting sqref="AG14">
    <cfRule type="expression" dxfId="30" priority="11">
      <formula>$Q$14&lt;SUM($AF$14:$AG$14)</formula>
    </cfRule>
    <cfRule type="expression" dxfId="29" priority="12">
      <formula>AND($AG$14="",$AH$14=""=FALSE)</formula>
    </cfRule>
  </conditionalFormatting>
  <conditionalFormatting sqref="AG15">
    <cfRule type="expression" dxfId="28" priority="9">
      <formula>$Q$15&lt;SUM($AF$15:$AG$15)</formula>
    </cfRule>
    <cfRule type="expression" dxfId="27" priority="10">
      <formula>AND($AG$15="",$AH$15=""=FALSE)</formula>
    </cfRule>
  </conditionalFormatting>
  <conditionalFormatting sqref="AG16">
    <cfRule type="expression" dxfId="26" priority="7">
      <formula>$Q$16&lt;SUM($AF$16:$AG$16)</formula>
    </cfRule>
    <cfRule type="expression" dxfId="25" priority="8">
      <formula>AND($AG$16="",$AH$16=""=FALSE)</formula>
    </cfRule>
  </conditionalFormatting>
  <conditionalFormatting sqref="AG17">
    <cfRule type="expression" dxfId="24" priority="5">
      <formula>$Q$17&lt;SUM($AF$17:$AG$17)</formula>
    </cfRule>
    <cfRule type="expression" dxfId="23" priority="6">
      <formula>AND($AG$17="",$AH$17=""=FALSE)</formula>
    </cfRule>
  </conditionalFormatting>
  <conditionalFormatting sqref="AG18">
    <cfRule type="expression" dxfId="22" priority="3">
      <formula>$Q$18&lt;SUM($AF$18:$AG$18)</formula>
    </cfRule>
    <cfRule type="expression" dxfId="21" priority="4">
      <formula>AND($AG$18="",$AH$18=""=FALSE)</formula>
    </cfRule>
  </conditionalFormatting>
  <conditionalFormatting sqref="AG19">
    <cfRule type="expression" dxfId="20" priority="1">
      <formula>$Q$19&lt;SUM($AF$19:$AG$19)</formula>
    </cfRule>
    <cfRule type="expression" dxfId="19" priority="2">
      <formula>AND($AG$19="",$AH$19=""=FALSE)</formula>
    </cfRule>
  </conditionalFormatting>
  <conditionalFormatting sqref="AG23:AG24">
    <cfRule type="expression" dxfId="18" priority="43">
      <formula>"$A2:$A200&lt;&gt;"""""</formula>
    </cfRule>
  </conditionalFormatting>
  <conditionalFormatting sqref="AH14">
    <cfRule type="expression" dxfId="17" priority="18">
      <formula>AND($AH$14="",$AG$14=""=FALSE)</formula>
    </cfRule>
  </conditionalFormatting>
  <conditionalFormatting sqref="AH15">
    <cfRule type="expression" dxfId="16" priority="17">
      <formula>AND($AH$15="",$AG$15=""=FALSE)</formula>
    </cfRule>
  </conditionalFormatting>
  <conditionalFormatting sqref="AH16">
    <cfRule type="expression" dxfId="15" priority="16">
      <formula>AND($AH$16="",$AG$16=""=FALSE)</formula>
    </cfRule>
  </conditionalFormatting>
  <conditionalFormatting sqref="AH17">
    <cfRule type="expression" dxfId="14" priority="15">
      <formula>AND($AH$17="",$AG$17=""=FALSE)</formula>
    </cfRule>
  </conditionalFormatting>
  <conditionalFormatting sqref="AH18">
    <cfRule type="expression" dxfId="13" priority="14">
      <formula>AND($AH$18="",$AG$18=""=FALSE)</formula>
    </cfRule>
  </conditionalFormatting>
  <conditionalFormatting sqref="AH19">
    <cfRule type="expression" dxfId="12" priority="13">
      <formula>AND($AH$19="",$AG$19=""=FALSE)</formula>
    </cfRule>
  </conditionalFormatting>
  <conditionalFormatting sqref="AI14">
    <cfRule type="expression" dxfId="11" priority="34">
      <formula>$Q$14&lt;$AF$14+$AG$14</formula>
    </cfRule>
    <cfRule type="expression" dxfId="10" priority="35">
      <formula>$Q$14&gt;=$AF$14+$AG$14</formula>
    </cfRule>
  </conditionalFormatting>
  <conditionalFormatting sqref="AI15">
    <cfRule type="expression" dxfId="9" priority="27">
      <formula>$Q$15&lt;$AF$15+$AG$15</formula>
    </cfRule>
    <cfRule type="expression" dxfId="8" priority="29">
      <formula>$Q$15&gt;=$AF$15+$AG$15</formula>
    </cfRule>
  </conditionalFormatting>
  <conditionalFormatting sqref="AI16">
    <cfRule type="expression" dxfId="7" priority="25">
      <formula>$Q$16&lt;$AF$16+$AG$16</formula>
    </cfRule>
    <cfRule type="expression" dxfId="6" priority="26">
      <formula>$Q$16&gt;=$AF$16+$AG$16</formula>
    </cfRule>
  </conditionalFormatting>
  <conditionalFormatting sqref="AI17">
    <cfRule type="expression" dxfId="5" priority="23">
      <formula>$Q$17&lt;$AF$17+$AG$17</formula>
    </cfRule>
    <cfRule type="expression" dxfId="4" priority="24">
      <formula>$Q$17&gt;=$AF$17+$AG$17</formula>
    </cfRule>
  </conditionalFormatting>
  <conditionalFormatting sqref="AI18">
    <cfRule type="expression" dxfId="3" priority="22">
      <formula>$Q$18&gt;=$AF$18+$AG$18</formula>
    </cfRule>
    <cfRule type="expression" dxfId="2" priority="21">
      <formula>$Q$18&lt;$AF$18+$AG$18</formula>
    </cfRule>
  </conditionalFormatting>
  <conditionalFormatting sqref="AI19">
    <cfRule type="expression" dxfId="1" priority="20">
      <formula>$Q$19&gt;=$AF$19+$AG$19</formula>
    </cfRule>
    <cfRule type="expression" dxfId="0" priority="19">
      <formula>$Q$19&lt;$AF$19+$AG$19</formula>
    </cfRule>
  </conditionalFormatting>
  <dataValidations count="2">
    <dataValidation type="list" allowBlank="1" showInputMessage="1" showErrorMessage="1" sqref="AF9" xr:uid="{AD62895E-03FD-41C4-85E9-A959ADB3D4E9}">
      <formula1>"当　座,普　通"</formula1>
    </dataValidation>
    <dataValidation type="list" allowBlank="1" showInputMessage="1" showErrorMessage="1" sqref="AH14:AH19" xr:uid="{77A10642-4F5F-42D8-A388-5AAB5CD2B288}">
      <formula1>"10%,8%(軽),非課税･対象外"</formula1>
    </dataValidation>
  </dataValidations>
  <pageMargins left="0.23622047244094491" right="0.23622047244094491" top="0.55118110236220474" bottom="0.15748031496062992" header="0.31496062992125984" footer="0.11811023622047245"/>
  <pageSetup paperSize="9" scale="77" fitToWidth="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物品用</vt:lpstr>
      <vt:lpstr>物品用!Print_Area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靖子</dc:creator>
  <cp:lastModifiedBy>藪 大佑</cp:lastModifiedBy>
  <cp:lastPrinted>2024-12-24T04:22:15Z</cp:lastPrinted>
  <dcterms:created xsi:type="dcterms:W3CDTF">2024-08-30T05:54:09Z</dcterms:created>
  <dcterms:modified xsi:type="dcterms:W3CDTF">2026-02-06T02:29:48Z</dcterms:modified>
</cp:coreProperties>
</file>